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odeName="ThisWorkbook" autoCompressPictures="0"/>
  <bookViews>
    <workbookView xWindow="0" yWindow="0" windowWidth="25600" windowHeight="14880" tabRatio="959" activeTab="10"/>
  </bookViews>
  <sheets>
    <sheet name="PG_00" sheetId="12" r:id="rId1"/>
    <sheet name="PG_01" sheetId="27" r:id="rId2"/>
    <sheet name="bilan ts grades" sheetId="48" r:id="rId3"/>
    <sheet name="BS2019" sheetId="49" r:id="rId4"/>
    <sheet name="Promo2014 CNU_synth_class" sheetId="34" state="hidden" r:id="rId5"/>
    <sheet name="PG_01-1" sheetId="30" r:id="rId6"/>
    <sheet name="Promo2019 MCF HC CNU" sheetId="51" r:id="rId7"/>
    <sheet name="Promo2019 MCF EX CNU " sheetId="68" r:id="rId8"/>
    <sheet name="Promo2019 PR 1C CNU" sheetId="52" r:id="rId9"/>
    <sheet name="Promo2019 PR CE1 CNU" sheetId="53" r:id="rId10"/>
    <sheet name="Promo2019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Parité 2019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7">#REF!</definedName>
    <definedName name="_BD1" localSheetId="6">#REF!</definedName>
    <definedName name="_BD1" localSheetId="8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7">#REF!</definedName>
    <definedName name="_CPT1" localSheetId="6">#REF!</definedName>
    <definedName name="_CPT1" localSheetId="8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grades'!$A$3:$WY$62</definedName>
    <definedName name="_xlnm._FilterDatabase" localSheetId="13" hidden="1">'MCF EX'!$A$8:$N$68</definedName>
    <definedName name="_xlnm._FilterDatabase" localSheetId="12" hidden="1">'MCF HC'!$A$8:$Z$68</definedName>
    <definedName name="_xlnm._FilterDatabase" localSheetId="7" hidden="1">'Promo2019 MCF EX CNU '!$A$5:$I$64</definedName>
    <definedName name="_xlnm._FilterDatabase" localSheetId="6" hidden="1">'Promo2019 MCF HC CNU'!$A$5:$S$64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7">#REF!</definedName>
    <definedName name="_FRM1" localSheetId="6">#REF!</definedName>
    <definedName name="_FRM1" localSheetId="8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7">#REF!</definedName>
    <definedName name="_FRM2" localSheetId="6">#REF!</definedName>
    <definedName name="_FRM2" localSheetId="8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7">#REF!</definedName>
    <definedName name="_IMP1" localSheetId="6">#REF!</definedName>
    <definedName name="_IMP1" localSheetId="8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7">#REF!</definedName>
    <definedName name="_IMP2" localSheetId="6">#REF!</definedName>
    <definedName name="_IMP2" localSheetId="8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7">#REF!</definedName>
    <definedName name="_lib1" localSheetId="6">#REF!</definedName>
    <definedName name="_lib1" localSheetId="8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7">#REF!</definedName>
    <definedName name="_mcf1" localSheetId="6">#REF!</definedName>
    <definedName name="_mcf1" localSheetId="8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7">#REF!</definedName>
    <definedName name="_mcf2" localSheetId="6">#REF!</definedName>
    <definedName name="_mcf2" localSheetId="8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7">#REF!</definedName>
    <definedName name="_mcf3" localSheetId="6">#REF!</definedName>
    <definedName name="_mcf3" localSheetId="8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7">#REF!</definedName>
    <definedName name="_pr92" localSheetId="6">#REF!</definedName>
    <definedName name="_pr92" localSheetId="8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7">#REF!</definedName>
    <definedName name="_tab1" localSheetId="6">#REF!</definedName>
    <definedName name="_tab1" localSheetId="8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7">#REF!</definedName>
    <definedName name="_tab2" localSheetId="6">#REF!</definedName>
    <definedName name="_tab2" localSheetId="8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7">#REF!</definedName>
    <definedName name="_tab3" localSheetId="6">#REF!</definedName>
    <definedName name="_tab3" localSheetId="8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7">#REF!</definedName>
    <definedName name="_tab7" localSheetId="6">#REF!</definedName>
    <definedName name="_tab7" localSheetId="8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7">#REF!</definedName>
    <definedName name="_tab8" localSheetId="6">#REF!</definedName>
    <definedName name="_tab8" localSheetId="8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7">#REF!</definedName>
    <definedName name="_tab9" localSheetId="6">#REF!</definedName>
    <definedName name="_tab9" localSheetId="8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7">#REF!</definedName>
    <definedName name="aa" localSheetId="6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7">#REF!</definedName>
    <definedName name="ab" localSheetId="6">#REF!</definedName>
    <definedName name="ab" localSheetId="8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7">#REF!</definedName>
    <definedName name="azdf" localSheetId="6">#REF!</definedName>
    <definedName name="azdf" localSheetId="8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7">#REF!</definedName>
    <definedName name="bb" localSheetId="6">#REF!</definedName>
    <definedName name="bb" localSheetId="8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7">#REF!</definedName>
    <definedName name="BCL_REC" localSheetId="6">#REF!</definedName>
    <definedName name="BCL_REC" localSheetId="8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7">#REF!</definedName>
    <definedName name="bd" localSheetId="6">#REF!</definedName>
    <definedName name="bd" localSheetId="8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7">#REF!</definedName>
    <definedName name="bdd" localSheetId="6">#REF!</definedName>
    <definedName name="bdd" localSheetId="8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7">#REF!</definedName>
    <definedName name="cb" localSheetId="6">#REF!</definedName>
    <definedName name="cb" localSheetId="8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7">#REF!</definedName>
    <definedName name="cc" localSheetId="6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7">#REF!</definedName>
    <definedName name="clecr" localSheetId="6">#REF!</definedName>
    <definedName name="clecr" localSheetId="8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7">#REF!</definedName>
    <definedName name="clecr_27" localSheetId="6">#REF!</definedName>
    <definedName name="clecr_27" localSheetId="8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7">#REF!</definedName>
    <definedName name="cledr" localSheetId="6">#REF!</definedName>
    <definedName name="cledr" localSheetId="8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7">#REF!</definedName>
    <definedName name="cledr_27" localSheetId="6">#REF!</definedName>
    <definedName name="cledr_27" localSheetId="8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7">#REF!</definedName>
    <definedName name="CPT1_25" localSheetId="6">#REF!</definedName>
    <definedName name="CPT1_25" localSheetId="8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7">#REF!</definedName>
    <definedName name="DATE" localSheetId="6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7">#REF!</definedName>
    <definedName name="Effectifs_en_Activité" localSheetId="6">#REF!</definedName>
    <definedName name="Effectifs_en_Activité" localSheetId="8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7">#REF!</definedName>
    <definedName name="Enseigndec2000" localSheetId="6">#REF!</definedName>
    <definedName name="Enseigndec2000" localSheetId="8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7">#REF!</definedName>
    <definedName name="enseigntotaldec2000" localSheetId="6">#REF!</definedName>
    <definedName name="enseigntotaldec2000" localSheetId="8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7">#REF!</definedName>
    <definedName name="Excel_BuiltIn_Database" localSheetId="6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7">#REF!</definedName>
    <definedName name="Excel_BuiltIn_Database_14" localSheetId="6">#REF!</definedName>
    <definedName name="Excel_BuiltIn_Database_14" localSheetId="8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7">#REF!</definedName>
    <definedName name="Excel_BuiltIn_Database_15" localSheetId="6">#REF!</definedName>
    <definedName name="Excel_BuiltIn_Database_15" localSheetId="8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7">#REF!</definedName>
    <definedName name="Excel_BuiltIn_Database_16" localSheetId="6">#REF!</definedName>
    <definedName name="Excel_BuiltIn_Database_16" localSheetId="8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7">#REF!</definedName>
    <definedName name="Excel_BuiltIn_Database_17" localSheetId="6">#REF!</definedName>
    <definedName name="Excel_BuiltIn_Database_17" localSheetId="8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7">#REF!</definedName>
    <definedName name="Excel_BuiltIn_Database_18" localSheetId="6">#REF!</definedName>
    <definedName name="Excel_BuiltIn_Database_18" localSheetId="8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7">#REF!</definedName>
    <definedName name="Excel_BuiltIn_Database_19" localSheetId="6">#REF!</definedName>
    <definedName name="Excel_BuiltIn_Database_19" localSheetId="8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7">#REF!</definedName>
    <definedName name="Excel_BuiltIn_Database_21" localSheetId="6">#REF!</definedName>
    <definedName name="Excel_BuiltIn_Database_21" localSheetId="8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7">#REF!</definedName>
    <definedName name="Excel_BuiltIn_Database_24" localSheetId="6">#REF!</definedName>
    <definedName name="Excel_BuiltIn_Database_24" localSheetId="8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7">#REF!</definedName>
    <definedName name="Excel_BuiltIn_Database_25" localSheetId="6">#REF!</definedName>
    <definedName name="Excel_BuiltIn_Database_25" localSheetId="8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7">#REF!</definedName>
    <definedName name="Excel_BuiltIn_Database_27" localSheetId="6">#REF!</definedName>
    <definedName name="Excel_BuiltIn_Database_27" localSheetId="8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7">#REF!</definedName>
    <definedName name="Excel_BuiltIn_Database_6" localSheetId="6">#REF!</definedName>
    <definedName name="Excel_BuiltIn_Database_6" localSheetId="8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7">#REF!</definedName>
    <definedName name="Excel_BuiltIn_Database_7" localSheetId="6">#REF!</definedName>
    <definedName name="Excel_BuiltIn_Database_7" localSheetId="8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7">#REF!</definedName>
    <definedName name="FORMAT" localSheetId="6">#REF!</definedName>
    <definedName name="FORMAT" localSheetId="8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7">#REF!</definedName>
    <definedName name="FORMAT2" localSheetId="6">#REF!</definedName>
    <definedName name="FORMAT2" localSheetId="8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7">#REF!</definedName>
    <definedName name="gd98_cum_mcf" localSheetId="6">#REF!</definedName>
    <definedName name="gd98_cum_mcf" localSheetId="8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7">#REF!</definedName>
    <definedName name="gd98_cum_pr" localSheetId="6">#REF!</definedName>
    <definedName name="gd98_cum_pr" localSheetId="8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7">#REF!</definedName>
    <definedName name="gd98_cum_tot" localSheetId="6">#REF!</definedName>
    <definedName name="gd98_cum_tot" localSheetId="8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7">#REF!</definedName>
    <definedName name="gd98_eff_moyen" localSheetId="6">#REF!</definedName>
    <definedName name="gd98_eff_moyen" localSheetId="8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7">#REF!</definedName>
    <definedName name="gd98_mcf_tot" localSheetId="6">#REF!</definedName>
    <definedName name="gd98_mcf_tot" localSheetId="8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7">#REF!</definedName>
    <definedName name="gd98_median_mcf" localSheetId="6">#REF!</definedName>
    <definedName name="gd98_median_mcf" localSheetId="8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7">#REF!</definedName>
    <definedName name="gd98_median_pr" localSheetId="6">#REF!</definedName>
    <definedName name="gd98_median_pr" localSheetId="8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7">#REF!</definedName>
    <definedName name="gd98_median_tot" localSheetId="6">#REF!</definedName>
    <definedName name="gd98_median_tot" localSheetId="8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7">#REF!</definedName>
    <definedName name="gd98_pr_tot" localSheetId="6">#REF!</definedName>
    <definedName name="gd98_pr_tot" localSheetId="8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7">#REF!</definedName>
    <definedName name="gd98_tot_tot" localSheetId="6">#REF!</definedName>
    <definedName name="gd98_tot_tot" localSheetId="8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7">#REF!</definedName>
    <definedName name="gp98_cum_mcf" localSheetId="6">#REF!</definedName>
    <definedName name="gp98_cum_mcf" localSheetId="8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7">#REF!</definedName>
    <definedName name="gp98_cum_mcf_19" localSheetId="6">#REF!</definedName>
    <definedName name="gp98_cum_mcf_19" localSheetId="8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7">#REF!</definedName>
    <definedName name="gp98_cum_mcf_21" localSheetId="6">#REF!</definedName>
    <definedName name="gp98_cum_mcf_21" localSheetId="8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7">#REF!</definedName>
    <definedName name="gp98_cum_mcf_23" localSheetId="6">#REF!</definedName>
    <definedName name="gp98_cum_mcf_23" localSheetId="8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7">#REF!</definedName>
    <definedName name="gp98_cum_mcf_25" localSheetId="6">#REF!</definedName>
    <definedName name="gp98_cum_mcf_25" localSheetId="8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7">#REF!</definedName>
    <definedName name="gp98_cum_mcf_27" localSheetId="6">#REF!</definedName>
    <definedName name="gp98_cum_mcf_27" localSheetId="8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7">#REF!</definedName>
    <definedName name="gp98_cum_mcf_6" localSheetId="6">#REF!</definedName>
    <definedName name="gp98_cum_mcf_6" localSheetId="8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7">#REF!</definedName>
    <definedName name="gp98_cum_pr" localSheetId="6">#REF!</definedName>
    <definedName name="gp98_cum_pr" localSheetId="8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7">#REF!</definedName>
    <definedName name="gp98_cum_pr_19" localSheetId="6">#REF!</definedName>
    <definedName name="gp98_cum_pr_19" localSheetId="8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7">#REF!</definedName>
    <definedName name="gp98_cum_pr_21" localSheetId="6">#REF!</definedName>
    <definedName name="gp98_cum_pr_21" localSheetId="8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7">#REF!</definedName>
    <definedName name="gp98_cum_pr_23" localSheetId="6">#REF!</definedName>
    <definedName name="gp98_cum_pr_23" localSheetId="8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7">#REF!</definedName>
    <definedName name="gp98_cum_pr_25" localSheetId="6">#REF!</definedName>
    <definedName name="gp98_cum_pr_25" localSheetId="8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7">#REF!</definedName>
    <definedName name="gp98_cum_pr_27" localSheetId="6">#REF!</definedName>
    <definedName name="gp98_cum_pr_27" localSheetId="8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7">#REF!</definedName>
    <definedName name="gp98_cum_pr_6" localSheetId="6">#REF!</definedName>
    <definedName name="gp98_cum_pr_6" localSheetId="8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7">#REF!</definedName>
    <definedName name="gp98_cum_tot" localSheetId="6">#REF!</definedName>
    <definedName name="gp98_cum_tot" localSheetId="8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7">#REF!</definedName>
    <definedName name="gp98_cum_tot_19" localSheetId="6">#REF!</definedName>
    <definedName name="gp98_cum_tot_19" localSheetId="8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7">#REF!</definedName>
    <definedName name="gp98_cum_tot_21" localSheetId="6">#REF!</definedName>
    <definedName name="gp98_cum_tot_21" localSheetId="8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7">#REF!</definedName>
    <definedName name="gp98_cum_tot_23" localSheetId="6">#REF!</definedName>
    <definedName name="gp98_cum_tot_23" localSheetId="8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7">#REF!</definedName>
    <definedName name="gp98_cum_tot_25" localSheetId="6">#REF!</definedName>
    <definedName name="gp98_cum_tot_25" localSheetId="8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7">#REF!</definedName>
    <definedName name="gp98_cum_tot_27" localSheetId="6">#REF!</definedName>
    <definedName name="gp98_cum_tot_27" localSheetId="8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7">#REF!</definedName>
    <definedName name="gp98_cum_tot_6" localSheetId="6">#REF!</definedName>
    <definedName name="gp98_cum_tot_6" localSheetId="8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7">#REF!</definedName>
    <definedName name="gp98_eff_moyen" localSheetId="6">#REF!</definedName>
    <definedName name="gp98_eff_moyen" localSheetId="8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7">#REF!</definedName>
    <definedName name="gp98_eff_moyen_19" localSheetId="6">#REF!</definedName>
    <definedName name="gp98_eff_moyen_19" localSheetId="8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7">#REF!</definedName>
    <definedName name="gp98_eff_moyen_21" localSheetId="6">#REF!</definedName>
    <definedName name="gp98_eff_moyen_21" localSheetId="8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7">#REF!</definedName>
    <definedName name="gp98_eff_moyen_23" localSheetId="6">#REF!</definedName>
    <definedName name="gp98_eff_moyen_23" localSheetId="8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7">#REF!</definedName>
    <definedName name="gp98_eff_moyen_25" localSheetId="6">#REF!</definedName>
    <definedName name="gp98_eff_moyen_25" localSheetId="8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7">#REF!</definedName>
    <definedName name="gp98_eff_moyen_27" localSheetId="6">#REF!</definedName>
    <definedName name="gp98_eff_moyen_27" localSheetId="8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7">#REF!</definedName>
    <definedName name="gp98_eff_moyen_6" localSheetId="6">#REF!</definedName>
    <definedName name="gp98_eff_moyen_6" localSheetId="8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7">#REF!</definedName>
    <definedName name="gp98_mcf_tot" localSheetId="6">#REF!</definedName>
    <definedName name="gp98_mcf_tot" localSheetId="8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7">#REF!</definedName>
    <definedName name="gp98_mcf_tot_19" localSheetId="6">#REF!</definedName>
    <definedName name="gp98_mcf_tot_19" localSheetId="8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7">#REF!</definedName>
    <definedName name="gp98_mcf_tot_21" localSheetId="6">#REF!</definedName>
    <definedName name="gp98_mcf_tot_21" localSheetId="8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7">#REF!</definedName>
    <definedName name="gp98_mcf_tot_23" localSheetId="6">#REF!</definedName>
    <definedName name="gp98_mcf_tot_23" localSheetId="8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7">#REF!</definedName>
    <definedName name="gp98_mcf_tot_25" localSheetId="6">#REF!</definedName>
    <definedName name="gp98_mcf_tot_25" localSheetId="8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7">#REF!</definedName>
    <definedName name="gp98_mcf_tot_27" localSheetId="6">#REF!</definedName>
    <definedName name="gp98_mcf_tot_27" localSheetId="8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7">#REF!</definedName>
    <definedName name="gp98_mcf_tot_6" localSheetId="6">#REF!</definedName>
    <definedName name="gp98_mcf_tot_6" localSheetId="8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7">#REF!</definedName>
    <definedName name="gp98_median_mcf" localSheetId="6">#REF!</definedName>
    <definedName name="gp98_median_mcf" localSheetId="8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7">#REF!</definedName>
    <definedName name="gp98_median_mcf_19" localSheetId="6">#REF!</definedName>
    <definedName name="gp98_median_mcf_19" localSheetId="8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7">#REF!</definedName>
    <definedName name="gp98_median_mcf_21" localSheetId="6">#REF!</definedName>
    <definedName name="gp98_median_mcf_21" localSheetId="8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7">#REF!</definedName>
    <definedName name="gp98_median_mcf_23" localSheetId="6">#REF!</definedName>
    <definedName name="gp98_median_mcf_23" localSheetId="8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7">#REF!</definedName>
    <definedName name="gp98_median_mcf_25" localSheetId="6">#REF!</definedName>
    <definedName name="gp98_median_mcf_25" localSheetId="8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7">#REF!</definedName>
    <definedName name="gp98_median_mcf_27" localSheetId="6">#REF!</definedName>
    <definedName name="gp98_median_mcf_27" localSheetId="8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7">#REF!</definedName>
    <definedName name="gp98_median_mcf_6" localSheetId="6">#REF!</definedName>
    <definedName name="gp98_median_mcf_6" localSheetId="8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7">#REF!</definedName>
    <definedName name="gp98_median_pr" localSheetId="6">#REF!</definedName>
    <definedName name="gp98_median_pr" localSheetId="8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7">#REF!</definedName>
    <definedName name="gp98_median_pr_19" localSheetId="6">#REF!</definedName>
    <definedName name="gp98_median_pr_19" localSheetId="8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7">#REF!</definedName>
    <definedName name="gp98_median_pr_21" localSheetId="6">#REF!</definedName>
    <definedName name="gp98_median_pr_21" localSheetId="8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7">#REF!</definedName>
    <definedName name="gp98_median_pr_23" localSheetId="6">#REF!</definedName>
    <definedName name="gp98_median_pr_23" localSheetId="8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7">#REF!</definedName>
    <definedName name="gp98_median_pr_25" localSheetId="6">#REF!</definedName>
    <definedName name="gp98_median_pr_25" localSheetId="8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7">#REF!</definedName>
    <definedName name="gp98_median_pr_27" localSheetId="6">#REF!</definedName>
    <definedName name="gp98_median_pr_27" localSheetId="8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7">#REF!</definedName>
    <definedName name="gp98_median_pr_6" localSheetId="6">#REF!</definedName>
    <definedName name="gp98_median_pr_6" localSheetId="8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7">#REF!</definedName>
    <definedName name="gp98_median_tot" localSheetId="6">#REF!</definedName>
    <definedName name="gp98_median_tot" localSheetId="8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7">#REF!</definedName>
    <definedName name="gp98_median_tot_19" localSheetId="6">#REF!</definedName>
    <definedName name="gp98_median_tot_19" localSheetId="8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7">#REF!</definedName>
    <definedName name="gp98_median_tot_21" localSheetId="6">#REF!</definedName>
    <definedName name="gp98_median_tot_21" localSheetId="8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7">#REF!</definedName>
    <definedName name="gp98_median_tot_23" localSheetId="6">#REF!</definedName>
    <definedName name="gp98_median_tot_23" localSheetId="8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7">#REF!</definedName>
    <definedName name="gp98_median_tot_25" localSheetId="6">#REF!</definedName>
    <definedName name="gp98_median_tot_25" localSheetId="8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7">#REF!</definedName>
    <definedName name="gp98_median_tot_27" localSheetId="6">#REF!</definedName>
    <definedName name="gp98_median_tot_27" localSheetId="8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7">#REF!</definedName>
    <definedName name="gp98_median_tot_6" localSheetId="6">#REF!</definedName>
    <definedName name="gp98_median_tot_6" localSheetId="8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7">#REF!</definedName>
    <definedName name="gp98_pr_tot" localSheetId="6">#REF!</definedName>
    <definedName name="gp98_pr_tot" localSheetId="8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7">#REF!</definedName>
    <definedName name="gp98_pr_tot_19" localSheetId="6">#REF!</definedName>
    <definedName name="gp98_pr_tot_19" localSheetId="8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7">#REF!</definedName>
    <definedName name="gp98_pr_tot_21" localSheetId="6">#REF!</definedName>
    <definedName name="gp98_pr_tot_21" localSheetId="8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7">#REF!</definedName>
    <definedName name="gp98_pr_tot_23" localSheetId="6">#REF!</definedName>
    <definedName name="gp98_pr_tot_23" localSheetId="8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7">#REF!</definedName>
    <definedName name="gp98_pr_tot_25" localSheetId="6">#REF!</definedName>
    <definedName name="gp98_pr_tot_25" localSheetId="8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7">#REF!</definedName>
    <definedName name="gp98_pr_tot_27" localSheetId="6">#REF!</definedName>
    <definedName name="gp98_pr_tot_27" localSheetId="8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7">#REF!</definedName>
    <definedName name="gp98_pr_tot_6" localSheetId="6">#REF!</definedName>
    <definedName name="gp98_pr_tot_6" localSheetId="8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7">#REF!</definedName>
    <definedName name="gp98_tot_tot" localSheetId="6">#REF!</definedName>
    <definedName name="gp98_tot_tot" localSheetId="8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7">#REF!</definedName>
    <definedName name="gp98_tot_tot_19" localSheetId="6">#REF!</definedName>
    <definedName name="gp98_tot_tot_19" localSheetId="8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7">#REF!</definedName>
    <definedName name="gp98_tot_tot_21" localSheetId="6">#REF!</definedName>
    <definedName name="gp98_tot_tot_21" localSheetId="8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7">#REF!</definedName>
    <definedName name="gp98_tot_tot_23" localSheetId="6">#REF!</definedName>
    <definedName name="gp98_tot_tot_23" localSheetId="8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7">#REF!</definedName>
    <definedName name="gp98_tot_tot_25" localSheetId="6">#REF!</definedName>
    <definedName name="gp98_tot_tot_25" localSheetId="8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7">#REF!</definedName>
    <definedName name="gp98_tot_tot_27" localSheetId="6">#REF!</definedName>
    <definedName name="gp98_tot_tot_27" localSheetId="8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7">#REF!</definedName>
    <definedName name="gp98_tot_tot_6" localSheetId="6">#REF!</definedName>
    <definedName name="gp98_tot_tot_6" localSheetId="8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7">#REF!</definedName>
    <definedName name="groupe" localSheetId="6">#REF!</definedName>
    <definedName name="groupe" localSheetId="8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7">#REF!</definedName>
    <definedName name="IMP" localSheetId="6">#REF!</definedName>
    <definedName name="IMP" localSheetId="8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7">#REF!</definedName>
    <definedName name="lib_section" localSheetId="6">#REF!</definedName>
    <definedName name="lib_section" localSheetId="8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7">#REF!</definedName>
    <definedName name="lib_section_27" localSheetId="6">#REF!</definedName>
    <definedName name="lib_section_27" localSheetId="8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7">#REF!</definedName>
    <definedName name="Medecine" localSheetId="6">#REF!</definedName>
    <definedName name="Medecine" localSheetId="8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7">#REF!</definedName>
    <definedName name="Médecine" localSheetId="6">#REF!</definedName>
    <definedName name="Médecine" localSheetId="8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7">#REF!</definedName>
    <definedName name="moy" localSheetId="6">#REF!</definedName>
    <definedName name="moy" localSheetId="8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7">#REF!</definedName>
    <definedName name="Odonto" localSheetId="6">#REF!</definedName>
    <definedName name="Odonto" localSheetId="8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7">#REF!</definedName>
    <definedName name="Odontologie" localSheetId="6">#REF!</definedName>
    <definedName name="Odontologie" localSheetId="8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7">#REF!</definedName>
    <definedName name="Pharma" localSheetId="6">#REF!</definedName>
    <definedName name="Pharma" localSheetId="8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7">#REF!</definedName>
    <definedName name="Pharmacie" localSheetId="6">#REF!</definedName>
    <definedName name="Pharmacie" localSheetId="8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7">#REF!</definedName>
    <definedName name="PRINCIPAL" localSheetId="6">#REF!</definedName>
    <definedName name="PRINCIPAL" localSheetId="8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7">#REF!</definedName>
    <definedName name="qual06" localSheetId="6">#REF!</definedName>
    <definedName name="qual06" localSheetId="8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7">#REF!</definedName>
    <definedName name="qual06_25" localSheetId="6">#REF!</definedName>
    <definedName name="qual06_25" localSheetId="8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7">#REF!</definedName>
    <definedName name="qualif06" localSheetId="6">#REF!</definedName>
    <definedName name="qualif06" localSheetId="8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7">#REF!</definedName>
    <definedName name="qualif06_25" localSheetId="6">#REF!</definedName>
    <definedName name="qualif06_25" localSheetId="8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7">#REF!</definedName>
    <definedName name="Sciences" localSheetId="6">#REF!</definedName>
    <definedName name="Sciences" localSheetId="8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7">#REF!</definedName>
    <definedName name="STAPS" localSheetId="6">#REF!</definedName>
    <definedName name="STAPS" localSheetId="8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7">#REF!</definedName>
    <definedName name="tabcod" localSheetId="6">#REF!</definedName>
    <definedName name="tabcod" localSheetId="8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7">#REF!</definedName>
    <definedName name="TABDS" localSheetId="6">#REF!</definedName>
    <definedName name="TABDS" localSheetId="8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7">#REF!</definedName>
    <definedName name="TABDS_27" localSheetId="6">#REF!</definedName>
    <definedName name="TABDS_27" localSheetId="8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7">#REF!</definedName>
    <definedName name="TCNU" localSheetId="6">#REF!</definedName>
    <definedName name="TCNU" localSheetId="8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7">#REF!</definedName>
    <definedName name="TDIORIG" localSheetId="6">#REF!</definedName>
    <definedName name="TDIORIG" localSheetId="8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7">#REF!</definedName>
    <definedName name="TDIORIG_25" localSheetId="6">#REF!</definedName>
    <definedName name="TDIORIG_25" localSheetId="8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7">#REF!</definedName>
    <definedName name="TE_Droit" localSheetId="6">#REF!</definedName>
    <definedName name="TE_Droit" localSheetId="8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7">#REF!</definedName>
    <definedName name="TE_Lettres" localSheetId="6">#REF!</definedName>
    <definedName name="TE_Lettres" localSheetId="8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7">#REF!</definedName>
    <definedName name="TE_Médecine" localSheetId="6">#REF!</definedName>
    <definedName name="TE_Médecine" localSheetId="8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7">#REF!</definedName>
    <definedName name="TE_Odonto" localSheetId="6">#REF!</definedName>
    <definedName name="TE_Odonto" localSheetId="8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7">#REF!</definedName>
    <definedName name="TE_Pharma" localSheetId="6">#REF!</definedName>
    <definedName name="TE_Pharma" localSheetId="8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7">#REF!</definedName>
    <definedName name="TE_Sciences" localSheetId="6">#REF!</definedName>
    <definedName name="TE_Sciences" localSheetId="8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7">#REF!</definedName>
    <definedName name="tetab" localSheetId="6">#REF!</definedName>
    <definedName name="tetab" localSheetId="8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7">#REF!</definedName>
    <definedName name="TGD" localSheetId="6">#REF!</definedName>
    <definedName name="TGD" localSheetId="8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7">#REF!</definedName>
    <definedName name="tgrade" localSheetId="6">#REF!</definedName>
    <definedName name="tgrade" localSheetId="8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7">#REF!</definedName>
    <definedName name="titi" localSheetId="6">#REF!</definedName>
    <definedName name="titi" localSheetId="8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7">#REF!</definedName>
    <definedName name="titi_27" localSheetId="6">#REF!</definedName>
    <definedName name="titi_27" localSheetId="8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7">#REF!</definedName>
    <definedName name="tlibc" localSheetId="6">#REF!</definedName>
    <definedName name="tlibc" localSheetId="8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7">#REF!</definedName>
    <definedName name="tlibc_25" localSheetId="6">#REF!</definedName>
    <definedName name="tlibc_25" localSheetId="8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7">#REF!</definedName>
    <definedName name="tnom" localSheetId="6">#REF!</definedName>
    <definedName name="tnom" localSheetId="8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7">#REF!</definedName>
    <definedName name="tnomm" localSheetId="6">#REF!</definedName>
    <definedName name="tnomm" localSheetId="8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7">#REF!</definedName>
    <definedName name="tnumetab" localSheetId="6">#REF!</definedName>
    <definedName name="tnumetab" localSheetId="8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7">#REF!</definedName>
    <definedName name="tnumetab_25" localSheetId="6">#REF!</definedName>
    <definedName name="tnumetab_25" localSheetId="8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7">#REF!</definedName>
    <definedName name="tot_cr" localSheetId="6">#REF!</definedName>
    <definedName name="tot_cr" localSheetId="8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7">#REF!</definedName>
    <definedName name="tot_cr_27" localSheetId="6">#REF!</definedName>
    <definedName name="tot_cr_27" localSheetId="8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7">#REF!</definedName>
    <definedName name="tot_dr" localSheetId="6">#REF!</definedName>
    <definedName name="tot_dr" localSheetId="8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7">#REF!</definedName>
    <definedName name="tot_dr_27" localSheetId="6">#REF!</definedName>
    <definedName name="tot_dr_27" localSheetId="8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7">#REF!</definedName>
    <definedName name="total_aut" localSheetId="6">#REF!</definedName>
    <definedName name="total_aut" localSheetId="8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7">#REF!</definedName>
    <definedName name="totalagre" localSheetId="6">#REF!</definedName>
    <definedName name="totalagre" localSheetId="8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7">#REF!</definedName>
    <definedName name="totalaut" localSheetId="6">#REF!</definedName>
    <definedName name="totalaut" localSheetId="8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7">#REF!</definedName>
    <definedName name="totalcert" localSheetId="6">#REF!</definedName>
    <definedName name="totalcert" localSheetId="8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7">#REF!</definedName>
    <definedName name="totalfrance" localSheetId="6">#REF!</definedName>
    <definedName name="totalfrance" localSheetId="8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7">#REF!</definedName>
    <definedName name="totalplp" localSheetId="6">#REF!</definedName>
    <definedName name="totalplp" localSheetId="8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7">#REF!</definedName>
    <definedName name="toto" localSheetId="6">#REF!</definedName>
    <definedName name="toto" localSheetId="8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7">#REF!</definedName>
    <definedName name="tprenom" localSheetId="6">#REF!</definedName>
    <definedName name="tprenom" localSheetId="8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7">#REF!</definedName>
    <definedName name="TPROMO" localSheetId="6">#REF!</definedName>
    <definedName name="TPROMO" localSheetId="8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7">#REF!</definedName>
    <definedName name="TRACE1" localSheetId="6">#REF!</definedName>
    <definedName name="TRACE1" localSheetId="8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7">#REF!</definedName>
    <definedName name="TRACE2" localSheetId="6">#REF!</definedName>
    <definedName name="TRACE2" localSheetId="8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7">#REF!</definedName>
    <definedName name="Ttypepromo" localSheetId="6">#REF!</definedName>
    <definedName name="Ttypepromo" localSheetId="8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7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7">#REF!</definedName>
    <definedName name="xxxx_25" localSheetId="6">#REF!</definedName>
    <definedName name="xxxx_25" localSheetId="8">#REF!</definedName>
    <definedName name="xxxx_25" localSheetId="9">#REF!</definedName>
    <definedName name="xxxx_25" localSheetId="10">#REF!</definedName>
    <definedName name="xxxx_25">#REF!</definedName>
    <definedName name="_xlnm.Print_Area" localSheetId="2">'bilan ts grades'!$A$1:$L$66</definedName>
    <definedName name="_xlnm.Print_Area" localSheetId="3">'BS2019'!$A$1:$Q$78</definedName>
    <definedName name="_xlnm.Print_Area" localSheetId="13">'MCF EX'!$A$1:$T$68</definedName>
    <definedName name="_xlnm.Print_Area" localSheetId="12">'MCF HC'!$A$1:$Z$68</definedName>
    <definedName name="_xlnm.Print_Area" localSheetId="19">'Nomenclature CNU'!$A$1:$E$66</definedName>
    <definedName name="_xlnm.Print_Area" localSheetId="17">'Parité 2019'!$A$1:$H$65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PR1C!$A$1:$Z$68</definedName>
    <definedName name="_xlnm.Print_Area" localSheetId="15">PRCE1!$A$1:$Z$68</definedName>
    <definedName name="_xlnm.Print_Area" localSheetId="16">PRCE2!$A$1:$Z$68</definedName>
    <definedName name="_xlnm.Print_Area" localSheetId="4">'Promo2014 CNU_synth_class'!$A$1:$Z$64</definedName>
    <definedName name="_xlnm.Print_Area" localSheetId="6">'Promo2019 MCF HC CNU'!$A$1:$H$63</definedName>
    <definedName name="_xlnm.Print_Area" localSheetId="8">'Promo2019 PR 1C CNU'!$A$1:$H$63</definedName>
    <definedName name="_xlnm.Print_Area" localSheetId="9">'Promo2019 PR CE1 CNU'!$A$1:$H$63</definedName>
    <definedName name="_xlnm.Print_Area" localSheetId="10">'Promo2019 PR CE2 CNU'!$A$1:$H$63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1" i="49" l="1"/>
  <c r="P69" i="49"/>
  <c r="P68" i="49"/>
  <c r="C77" i="49"/>
  <c r="C76" i="49"/>
  <c r="C75" i="49"/>
  <c r="C74" i="49"/>
  <c r="C73" i="49"/>
  <c r="D76" i="49"/>
  <c r="E76" i="49"/>
  <c r="F76" i="49"/>
  <c r="G76" i="49"/>
  <c r="H76" i="49"/>
  <c r="I76" i="49"/>
  <c r="J76" i="49"/>
  <c r="K76" i="49"/>
  <c r="L65" i="49"/>
  <c r="M65" i="49"/>
  <c r="N65" i="49"/>
  <c r="O65" i="49"/>
  <c r="P65" i="49"/>
  <c r="Q65" i="49"/>
  <c r="L60" i="49"/>
  <c r="M60" i="49"/>
  <c r="N60" i="49"/>
  <c r="O60" i="49"/>
  <c r="P60" i="49"/>
  <c r="Q60" i="49"/>
  <c r="L55" i="49"/>
  <c r="M55" i="49"/>
  <c r="N55" i="49"/>
  <c r="O55" i="49"/>
  <c r="P55" i="49"/>
  <c r="Q55" i="49"/>
  <c r="L50" i="49"/>
  <c r="M50" i="49"/>
  <c r="N50" i="49"/>
  <c r="O50" i="49"/>
  <c r="P50" i="49"/>
  <c r="Q50" i="49"/>
  <c r="L45" i="49"/>
  <c r="M45" i="49"/>
  <c r="N45" i="49"/>
  <c r="O45" i="49"/>
  <c r="P45" i="49"/>
  <c r="Q45" i="49"/>
  <c r="L40" i="49"/>
  <c r="M40" i="49"/>
  <c r="N40" i="49"/>
  <c r="O40" i="49"/>
  <c r="P40" i="49"/>
  <c r="Q40" i="49"/>
  <c r="L35" i="49"/>
  <c r="M35" i="49"/>
  <c r="N35" i="49"/>
  <c r="O35" i="49"/>
  <c r="P35" i="49"/>
  <c r="Q35" i="49"/>
  <c r="L30" i="49"/>
  <c r="M30" i="49"/>
  <c r="N30" i="49"/>
  <c r="O30" i="49"/>
  <c r="P30" i="49"/>
  <c r="Q30" i="49"/>
  <c r="L25" i="49"/>
  <c r="M25" i="49"/>
  <c r="N25" i="49"/>
  <c r="O25" i="49"/>
  <c r="P25" i="49"/>
  <c r="Q25" i="49"/>
  <c r="L20" i="49"/>
  <c r="M20" i="49"/>
  <c r="N20" i="49"/>
  <c r="O20" i="49"/>
  <c r="P20" i="49"/>
  <c r="Q20" i="49"/>
  <c r="L15" i="49"/>
  <c r="M15" i="49"/>
  <c r="N15" i="49"/>
  <c r="O15" i="49"/>
  <c r="P15" i="49"/>
  <c r="Q15" i="49"/>
  <c r="L10" i="49"/>
  <c r="M10" i="49"/>
  <c r="N10" i="49"/>
  <c r="O10" i="49"/>
  <c r="P10" i="49"/>
  <c r="Q10" i="49"/>
  <c r="P42" i="49"/>
  <c r="L69" i="49"/>
  <c r="L64" i="49"/>
  <c r="Q76" i="49"/>
  <c r="M76" i="49"/>
  <c r="L76" i="49"/>
  <c r="P76" i="49"/>
  <c r="O76" i="49"/>
  <c r="N76" i="49"/>
  <c r="I63" i="68"/>
  <c r="O69" i="49"/>
  <c r="L68" i="49"/>
  <c r="M68" i="49"/>
  <c r="N68" i="49"/>
  <c r="O68" i="49"/>
  <c r="Q68" i="49"/>
  <c r="M69" i="49"/>
  <c r="N69" i="49"/>
  <c r="Q69" i="49"/>
  <c r="L71" i="49"/>
  <c r="M71" i="49"/>
  <c r="N71" i="49"/>
  <c r="Q71" i="49"/>
  <c r="L9" i="49"/>
  <c r="M9" i="49"/>
  <c r="N9" i="49"/>
  <c r="O9" i="49"/>
  <c r="P9" i="49"/>
  <c r="Q9" i="49"/>
  <c r="L11" i="49"/>
  <c r="M11" i="49"/>
  <c r="N11" i="49"/>
  <c r="O11" i="49"/>
  <c r="P11" i="49"/>
  <c r="Q11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6" i="49"/>
  <c r="M16" i="49"/>
  <c r="N16" i="49"/>
  <c r="O16" i="49"/>
  <c r="P16" i="49"/>
  <c r="Q16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1" i="49"/>
  <c r="M21" i="49"/>
  <c r="N21" i="49"/>
  <c r="O21" i="49"/>
  <c r="P21" i="49"/>
  <c r="Q21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6" i="49"/>
  <c r="M26" i="49"/>
  <c r="N26" i="49"/>
  <c r="O26" i="49"/>
  <c r="P26" i="49"/>
  <c r="Q26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1" i="49"/>
  <c r="M31" i="49"/>
  <c r="N31" i="49"/>
  <c r="O31" i="49"/>
  <c r="P31" i="49"/>
  <c r="Q31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6" i="49"/>
  <c r="M36" i="49"/>
  <c r="N36" i="49"/>
  <c r="O36" i="49"/>
  <c r="P36" i="49"/>
  <c r="Q36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1" i="49"/>
  <c r="M41" i="49"/>
  <c r="N41" i="49"/>
  <c r="O41" i="49"/>
  <c r="P41" i="49"/>
  <c r="Q41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6" i="49"/>
  <c r="M46" i="49"/>
  <c r="N46" i="49"/>
  <c r="O46" i="49"/>
  <c r="P46" i="49"/>
  <c r="Q46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1" i="49"/>
  <c r="M51" i="49"/>
  <c r="N51" i="49"/>
  <c r="O51" i="49"/>
  <c r="P51" i="49"/>
  <c r="Q51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6" i="49"/>
  <c r="M56" i="49"/>
  <c r="N56" i="49"/>
  <c r="O56" i="49"/>
  <c r="P56" i="49"/>
  <c r="Q56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1" i="49"/>
  <c r="M61" i="49"/>
  <c r="N61" i="49"/>
  <c r="O61" i="49"/>
  <c r="P61" i="49"/>
  <c r="Q61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6" i="49"/>
  <c r="M66" i="49"/>
  <c r="N66" i="49"/>
  <c r="O66" i="49"/>
  <c r="P66" i="49"/>
  <c r="Q66" i="49"/>
  <c r="L67" i="49"/>
  <c r="M67" i="49"/>
  <c r="N67" i="49"/>
  <c r="O67" i="49"/>
  <c r="Q67" i="49"/>
  <c r="D73" i="49"/>
  <c r="D74" i="49"/>
  <c r="D75" i="49"/>
  <c r="D77" i="49"/>
  <c r="C72" i="49"/>
  <c r="D72" i="49"/>
  <c r="H75" i="49"/>
  <c r="H74" i="49"/>
  <c r="H73" i="49"/>
  <c r="F73" i="49"/>
  <c r="G73" i="49"/>
  <c r="F74" i="49"/>
  <c r="G74" i="49"/>
  <c r="F75" i="49"/>
  <c r="G75" i="49"/>
  <c r="F77" i="49"/>
  <c r="G77" i="49"/>
  <c r="G72" i="49"/>
  <c r="H77" i="49"/>
  <c r="H72" i="49"/>
  <c r="F72" i="49"/>
  <c r="O7" i="49"/>
  <c r="J72" i="49"/>
  <c r="S63" i="51"/>
  <c r="E74" i="49"/>
  <c r="E75" i="49"/>
  <c r="E77" i="49"/>
  <c r="E73" i="49"/>
  <c r="J77" i="49"/>
  <c r="I77" i="49"/>
  <c r="J75" i="49"/>
  <c r="I75" i="49"/>
  <c r="J74" i="49"/>
  <c r="I74" i="49"/>
  <c r="J73" i="49"/>
  <c r="I73" i="49"/>
  <c r="I72" i="49"/>
  <c r="P8" i="49"/>
  <c r="K75" i="49"/>
  <c r="E72" i="49"/>
  <c r="K74" i="49"/>
  <c r="Q7" i="49"/>
  <c r="N7" i="49"/>
  <c r="M7" i="49"/>
  <c r="O8" i="49"/>
  <c r="L8" i="49"/>
  <c r="O77" i="49"/>
  <c r="P7" i="49"/>
  <c r="M8" i="49"/>
  <c r="M75" i="49"/>
  <c r="L7" i="49"/>
  <c r="O72" i="49"/>
  <c r="O73" i="49"/>
  <c r="O75" i="49"/>
  <c r="K72" i="49"/>
  <c r="Q72" i="49"/>
  <c r="K73" i="49"/>
  <c r="K77" i="49"/>
  <c r="P73" i="49"/>
  <c r="P75" i="49"/>
  <c r="L75" i="49"/>
  <c r="M73" i="49"/>
  <c r="N8" i="49"/>
  <c r="Q8" i="49"/>
  <c r="M77" i="49"/>
  <c r="P77" i="49"/>
  <c r="M74" i="49"/>
  <c r="P74" i="49"/>
  <c r="M72" i="49"/>
  <c r="P72" i="49"/>
  <c r="L72" i="49"/>
  <c r="O74" i="49"/>
  <c r="L74" i="49"/>
  <c r="L73" i="49"/>
  <c r="L77" i="49"/>
  <c r="Q73" i="49"/>
  <c r="N77" i="49"/>
  <c r="N72" i="49"/>
  <c r="Q77" i="49"/>
  <c r="N74" i="49"/>
  <c r="Q74" i="49"/>
  <c r="N73" i="49"/>
  <c r="N75" i="49"/>
  <c r="Q75" i="49"/>
  <c r="Y62" i="34"/>
  <c r="S62" i="34"/>
  <c r="M62" i="34"/>
  <c r="X61" i="34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AI57" i="34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AJ55" i="34"/>
  <c r="C55" i="34"/>
  <c r="AI55" i="34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AJ54" i="34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AJ52" i="34"/>
  <c r="C52" i="34"/>
  <c r="AI52" i="34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AJ49" i="34"/>
  <c r="C49" i="34"/>
  <c r="AI49" i="34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AI47" i="34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/>
  <c r="C46" i="34"/>
  <c r="AI46" i="34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AJ42" i="34"/>
  <c r="C42" i="34"/>
  <c r="AI42" i="34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AJ39" i="34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AJ34" i="34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AI30" i="34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AI29" i="34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AJ27" i="34"/>
  <c r="C27" i="34"/>
  <c r="X26" i="34"/>
  <c r="W26" i="34"/>
  <c r="V26" i="34"/>
  <c r="U26" i="34"/>
  <c r="R26" i="34"/>
  <c r="Q26" i="34"/>
  <c r="P26" i="34"/>
  <c r="O26" i="34"/>
  <c r="AI27" i="34"/>
  <c r="AJ47" i="34"/>
  <c r="AK47" i="34"/>
  <c r="AJ56" i="34"/>
  <c r="AJ30" i="34"/>
  <c r="AK30" i="34"/>
  <c r="AJ29" i="34"/>
  <c r="AK29" i="34"/>
  <c r="AI54" i="34"/>
  <c r="AK54" i="34"/>
  <c r="AJ36" i="34"/>
  <c r="AJ41" i="34"/>
  <c r="AI45" i="34"/>
  <c r="AI61" i="34"/>
  <c r="AI34" i="34"/>
  <c r="AK34" i="34"/>
  <c r="AJ57" i="34"/>
  <c r="AK57" i="34"/>
  <c r="AJ28" i="34"/>
  <c r="AJ50" i="34"/>
  <c r="AK50" i="34"/>
  <c r="AI56" i="34"/>
  <c r="AJ32" i="34"/>
  <c r="AI33" i="34"/>
  <c r="AK33" i="34"/>
  <c r="AJ61" i="34"/>
  <c r="AI32" i="34"/>
  <c r="Z32" i="34"/>
  <c r="AJ35" i="34"/>
  <c r="AJ40" i="34"/>
  <c r="AI44" i="34"/>
  <c r="Z44" i="34"/>
  <c r="AJ45" i="34"/>
  <c r="AJ53" i="34"/>
  <c r="AI48" i="34"/>
  <c r="AK49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/>
  <c r="Z33" i="34"/>
  <c r="Z45" i="34"/>
  <c r="N45" i="34"/>
  <c r="Z46" i="34"/>
  <c r="Z48" i="34"/>
  <c r="H48" i="34"/>
  <c r="Z49" i="34"/>
  <c r="Z50" i="34"/>
  <c r="AI51" i="34"/>
  <c r="Z51" i="34"/>
  <c r="AJ37" i="34"/>
  <c r="AI40" i="34"/>
  <c r="Z40" i="34"/>
  <c r="T40" i="34"/>
  <c r="AI60" i="34"/>
  <c r="Z60" i="34"/>
  <c r="AJ60" i="34"/>
  <c r="Z29" i="34"/>
  <c r="H29" i="34"/>
  <c r="N29" i="34"/>
  <c r="T29" i="34"/>
  <c r="Z30" i="34"/>
  <c r="AI31" i="34"/>
  <c r="Z31" i="34"/>
  <c r="Z36" i="34"/>
  <c r="T36" i="34"/>
  <c r="AJ38" i="34"/>
  <c r="Z42" i="34"/>
  <c r="AI43" i="34"/>
  <c r="Z43" i="34"/>
  <c r="H43" i="34"/>
  <c r="Z52" i="34"/>
  <c r="AI53" i="34"/>
  <c r="Z53" i="34"/>
  <c r="H53" i="34"/>
  <c r="Z61" i="34"/>
  <c r="H61" i="34"/>
  <c r="N61" i="34"/>
  <c r="T61" i="34"/>
  <c r="AK55" i="34"/>
  <c r="AK42" i="34"/>
  <c r="AK52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/>
  <c r="AK27" i="34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/>
  <c r="T37" i="34"/>
  <c r="AI37" i="34"/>
  <c r="Z37" i="34"/>
  <c r="H39" i="34"/>
  <c r="N39" i="34"/>
  <c r="T39" i="34"/>
  <c r="AI39" i="34"/>
  <c r="Z39" i="34"/>
  <c r="T41" i="34"/>
  <c r="AI41" i="34"/>
  <c r="Z41" i="34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AI26" i="34"/>
  <c r="Z26" i="34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AJ25" i="34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AI24" i="34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AI23" i="34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AJ21" i="34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AJ18" i="34"/>
  <c r="C18" i="34"/>
  <c r="AI18" i="34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AI17" i="34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AJ15" i="34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AJ9" i="34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AJ8" i="34"/>
  <c r="C8" i="34"/>
  <c r="AI8" i="34"/>
  <c r="AK56" i="34"/>
  <c r="AK36" i="34"/>
  <c r="AK59" i="34"/>
  <c r="AI20" i="34"/>
  <c r="AJ19" i="34"/>
  <c r="AJ10" i="34"/>
  <c r="AK10" i="34"/>
  <c r="AJ26" i="34"/>
  <c r="AK26" i="34"/>
  <c r="AJ23" i="34"/>
  <c r="AK23" i="34"/>
  <c r="AJ24" i="34"/>
  <c r="AK24" i="34"/>
  <c r="AK61" i="34"/>
  <c r="AJ11" i="34"/>
  <c r="AK11" i="34"/>
  <c r="AK45" i="34"/>
  <c r="AK32" i="34"/>
  <c r="AI19" i="34"/>
  <c r="N9" i="34"/>
  <c r="AJ14" i="34"/>
  <c r="AJ17" i="34"/>
  <c r="AK17" i="34"/>
  <c r="AJ20" i="34"/>
  <c r="AI25" i="34"/>
  <c r="AK25" i="34"/>
  <c r="AK53" i="34"/>
  <c r="AK43" i="34"/>
  <c r="AK58" i="34"/>
  <c r="AK48" i="34"/>
  <c r="AK44" i="34"/>
  <c r="AK31" i="34"/>
  <c r="AK28" i="34"/>
  <c r="AK40" i="34"/>
  <c r="AI12" i="34"/>
  <c r="AI22" i="34"/>
  <c r="Z22" i="34"/>
  <c r="N26" i="34"/>
  <c r="AK51" i="34"/>
  <c r="AJ16" i="34"/>
  <c r="AK38" i="34"/>
  <c r="AK60" i="34"/>
  <c r="Z8" i="34"/>
  <c r="H8" i="34"/>
  <c r="N8" i="34"/>
  <c r="T8" i="34"/>
  <c r="AI9" i="34"/>
  <c r="Z9" i="34"/>
  <c r="T9" i="34"/>
  <c r="Z10" i="34"/>
  <c r="Z11" i="34"/>
  <c r="AJ12" i="34"/>
  <c r="AJ13" i="34"/>
  <c r="AI16" i="34"/>
  <c r="Z16" i="34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/>
  <c r="AK8" i="34"/>
  <c r="AK1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/>
  <c r="H11" i="34"/>
  <c r="N11" i="34"/>
  <c r="T11" i="34"/>
  <c r="T13" i="34"/>
  <c r="H15" i="34"/>
  <c r="N15" i="34"/>
  <c r="T15" i="34"/>
  <c r="AI15" i="34"/>
  <c r="Z15" i="34"/>
  <c r="H18" i="34"/>
  <c r="N18" i="34"/>
  <c r="T18" i="34"/>
  <c r="H21" i="34"/>
  <c r="N21" i="34"/>
  <c r="T21" i="34"/>
  <c r="AI21" i="34"/>
  <c r="Z21" i="34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AJ6" i="34"/>
  <c r="C6" i="34"/>
  <c r="X5" i="34"/>
  <c r="W5" i="34"/>
  <c r="V5" i="34"/>
  <c r="V62" i="34"/>
  <c r="U5" i="34"/>
  <c r="R5" i="34"/>
  <c r="Q5" i="34"/>
  <c r="P5" i="34"/>
  <c r="P62" i="34"/>
  <c r="O5" i="34"/>
  <c r="L5" i="34"/>
  <c r="K5" i="34"/>
  <c r="K62" i="34"/>
  <c r="J5" i="34"/>
  <c r="J62" i="34"/>
  <c r="I5" i="34"/>
  <c r="F5" i="34"/>
  <c r="E5" i="34"/>
  <c r="E62" i="34"/>
  <c r="D5" i="34"/>
  <c r="D62" i="34"/>
  <c r="C5" i="34"/>
  <c r="AI7" i="34"/>
  <c r="AK20" i="34"/>
  <c r="AK19" i="34"/>
  <c r="N7" i="34"/>
  <c r="T7" i="34"/>
  <c r="AJ7" i="34"/>
  <c r="H7" i="34"/>
  <c r="AK13" i="34"/>
  <c r="AK16" i="34"/>
  <c r="Z7" i="34"/>
  <c r="AI5" i="34"/>
  <c r="Z5" i="34"/>
  <c r="AK12" i="34"/>
  <c r="AK22" i="34"/>
  <c r="AK9" i="34"/>
  <c r="AJ5" i="34"/>
  <c r="Q62" i="34"/>
  <c r="W62" i="34"/>
  <c r="H6" i="34"/>
  <c r="N6" i="34"/>
  <c r="T6" i="34"/>
  <c r="AI6" i="34"/>
  <c r="Z6" i="34"/>
  <c r="N5" i="34"/>
  <c r="O62" i="34"/>
  <c r="T5" i="34"/>
  <c r="U62" i="34"/>
  <c r="I62" i="34"/>
  <c r="AK15" i="34"/>
  <c r="C62" i="34"/>
  <c r="H5" i="34"/>
  <c r="X62" i="34"/>
  <c r="AK14" i="34"/>
  <c r="AK21" i="34"/>
  <c r="AK7" i="34"/>
  <c r="AK5" i="34"/>
  <c r="Z62" i="34"/>
  <c r="AK6" i="34"/>
  <c r="F32" i="34"/>
  <c r="F59" i="34"/>
  <c r="H59" i="34"/>
  <c r="R14" i="34"/>
  <c r="R22" i="34"/>
  <c r="T22" i="34"/>
  <c r="R28" i="34"/>
  <c r="T28" i="34"/>
  <c r="R45" i="34"/>
  <c r="T45" i="34"/>
  <c r="R48" i="34"/>
  <c r="T48" i="34"/>
  <c r="R51" i="34"/>
  <c r="T51" i="34"/>
  <c r="L12" i="34"/>
  <c r="N12" i="34"/>
  <c r="L13" i="34"/>
  <c r="N13" i="34"/>
  <c r="L16" i="34"/>
  <c r="N16" i="34"/>
  <c r="L28" i="34"/>
  <c r="N28" i="34"/>
  <c r="L31" i="34"/>
  <c r="N31" i="34"/>
  <c r="L35" i="34"/>
  <c r="N35" i="34"/>
  <c r="L36" i="34"/>
  <c r="N36" i="34"/>
  <c r="L37" i="34"/>
  <c r="N37" i="34"/>
  <c r="L38" i="34"/>
  <c r="N38" i="34"/>
  <c r="L40" i="34"/>
  <c r="N40" i="34"/>
  <c r="L41" i="34"/>
  <c r="N41" i="34"/>
  <c r="L43" i="34"/>
  <c r="N43" i="34"/>
  <c r="L44" i="34"/>
  <c r="N44" i="34"/>
  <c r="L51" i="34"/>
  <c r="N51" i="34"/>
  <c r="L53" i="34"/>
  <c r="N53" i="34"/>
  <c r="L58" i="34"/>
  <c r="N58" i="34"/>
  <c r="F62" i="34"/>
  <c r="H62" i="34"/>
  <c r="L62" i="34"/>
  <c r="N62" i="34"/>
  <c r="T14" i="34"/>
  <c r="H32" i="34"/>
  <c r="R60" i="34"/>
  <c r="T60" i="34"/>
  <c r="R62" i="34"/>
  <c r="T62" i="34"/>
</calcChain>
</file>

<file path=xl/sharedStrings.xml><?xml version="1.0" encoding="utf-8"?>
<sst xmlns="http://schemas.openxmlformats.org/spreadsheetml/2006/main" count="1288" uniqueCount="204">
  <si>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</si>
  <si>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</si>
  <si>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</si>
  <si>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</si>
  <si>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</si>
  <si>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</si>
  <si>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</si>
  <si>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</si>
  <si>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</si>
  <si>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</si>
  <si>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</si>
  <si>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</si>
  <si>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</si>
  <si>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</si>
  <si>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</si>
  <si>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</si>
  <si>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</si>
  <si>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</si>
  <si>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</si>
  <si>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</si>
  <si>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</si>
  <si>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</si>
  <si>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</si>
  <si>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</si>
  <si>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</si>
  <si>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</si>
  <si>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</si>
  <si>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</si>
  <si>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</si>
  <si>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</si>
  <si>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</si>
  <si>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</si>
  <si>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</si>
  <si>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</si>
  <si>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</si>
  <si>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</si>
  <si>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</si>
  <si>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</si>
  <si>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</si>
  <si>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</si>
  <si>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</si>
  <si>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</si>
  <si>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</si>
  <si>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</si>
  <si>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</si>
  <si>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</si>
  <si>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</si>
  <si>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</si>
  <si>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</si>
  <si>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</si>
  <si>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</si>
  <si>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</si>
  <si>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</si>
  <si>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</si>
  <si>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</si>
  <si>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</si>
  <si>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</si>
  <si>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</si>
  <si>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</si>
  <si>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</si>
  <si>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</si>
  <si>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</si>
  <si>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</si>
  <si>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</si>
  <si>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</si>
  <si>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</si>
  <si>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</si>
  <si>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</si>
  <si>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</si>
  <si>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</si>
  <si>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% promus/
candidats
(5)/(2)</t>
  </si>
  <si>
    <t>Total 
promus
(5)</t>
  </si>
  <si>
    <t>Candidats
à promotion
(2)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</si>
  <si>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</si>
  <si>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</si>
  <si>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</si>
  <si>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</si>
  <si>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</si>
  <si>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</si>
  <si>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</si>
  <si>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</si>
  <si>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</si>
  <si>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</si>
  <si>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</si>
  <si>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</si>
  <si>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Tableau n°I-c</t>
  </si>
  <si>
    <t>Tableau n°I-d</t>
  </si>
  <si>
    <t>Tableau n°I-e</t>
  </si>
  <si>
    <t>Tableau n°I-f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</si>
  <si>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</si>
  <si>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</si>
  <si>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</si>
  <si>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</si>
  <si>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</si>
  <si>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</si>
  <si>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</si>
  <si>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</si>
  <si>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</si>
  <si>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</si>
  <si>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</si>
  <si>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</si>
  <si>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</si>
  <si>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</si>
  <si>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</si>
  <si>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</si>
  <si>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</si>
  <si>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</si>
  <si>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</si>
  <si>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</si>
  <si>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</si>
  <si>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</si>
  <si>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</si>
  <si>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</si>
  <si>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</si>
  <si>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</si>
  <si>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</si>
  <si>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</si>
  <si>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</si>
  <si>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</si>
  <si>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</si>
  <si>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</si>
  <si>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</si>
  <si>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</si>
  <si>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</si>
  <si>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</si>
  <si>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</si>
  <si>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</si>
  <si>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</si>
  <si>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</si>
  <si>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</si>
  <si>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</si>
  <si>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</si>
  <si>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</si>
  <si>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</si>
  <si>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</si>
  <si>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</si>
  <si>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</si>
  <si>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</si>
  <si>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</si>
  <si>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</si>
  <si>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</si>
  <si>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</si>
  <si>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</si>
  <si>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</si>
  <si>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</si>
  <si>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</si>
  <si>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</si>
  <si>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</si>
  <si>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</si>
  <si>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</si>
  <si>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</si>
  <si>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</si>
  <si>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</si>
  <si>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</si>
  <si>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</si>
  <si>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</si>
  <si>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</si>
  <si>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</si>
  <si>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</si>
  <si>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</si>
  <si>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</si>
  <si>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</si>
  <si>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</si>
  <si>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</si>
  <si>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</si>
  <si>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</si>
  <si>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</si>
  <si>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</si>
  <si>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</si>
  <si>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</si>
  <si>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MINISTÈRE DE L’ENSEIGNEMENT SUPÉRIEUR, DE LA RECHERCHE ET DE L'INNOVATION</t>
  </si>
  <si>
    <t>Ratio promus / candidats</t>
  </si>
  <si>
    <t>PR de 1ère classe</t>
  </si>
  <si>
    <t>Maître de conférences HC échelon exceptionnel</t>
  </si>
  <si>
    <t>Tableau n°I-g</t>
  </si>
  <si>
    <t>MINISTÈRE DE L’ÉDUCATION NATIONALE ET DE LA JEUNESSE</t>
  </si>
  <si>
    <t>- DGRH A1 - 1</t>
  </si>
  <si>
    <t>L'intitulé des sections du CNU se trouve dans la table de la page 31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</si>
  <si>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</si>
  <si>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2019</t>
    </r>
    <r>
      <rPr>
        <b/>
        <sz val="12"/>
        <rFont val="Times New Roman"/>
        <family val="1"/>
      </rPr>
      <t xml:space="preserve"> - promotions : 6% de l'ensemble du corps</t>
    </r>
  </si>
  <si>
    <r>
      <t xml:space="preserve">Promotions des enseignants-chercheurs campagne 2019 - répartition par section CNU - promouvables, candidats, promus par le CNU ou localement
</t>
    </r>
    <r>
      <rPr>
        <sz val="14"/>
        <rFont val="Times New Roman"/>
        <family val="1"/>
      </rPr>
      <t>Source : GALAXIE-ELECTRA, observation au 14 octobre 2019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</si>
  <si>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20%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</si>
  <si>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</si>
  <si>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t xml:space="preserve">Promotions des enseignants-chercheurs campagne 2019 - répartition par section CNU - promouvables, candidats, promus par le CNU ou localement
</t>
    </r>
    <r>
      <rPr>
        <sz val="14"/>
        <rFont val="Times New Roman"/>
        <family val="1"/>
      </rPr>
      <t>Source: GALAXIE- ELECTRA, observation au 14 octobre 2019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</si>
  <si>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2019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</si>
  <si>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2019 : 21%</t>
    </r>
  </si>
  <si>
    <t>TABLEAU III-1 - Avancement de grade MCF HC - Campagnes 2016 à 2019 - Représentation des femmes parmi les promouvables, parmi les candidats et parmi les promus</t>
  </si>
  <si>
    <t>TABLEAU III-2 - Avancement de grade MCF EX - Campagnes 2017 à 2019 - Représentation des femmes parmi les promouvables, parmi les candidats et parmi les promus</t>
  </si>
  <si>
    <t>TABLEAU III-5 - Avancement de grade PR CE2 - Campagnes 2016 à 2019 - Place des femmes parmi les promouvables, parmi les candidats et parmi les promus</t>
  </si>
  <si>
    <t>TABLEAU III-4 - Avancement de grade PR CE1 - Campagnes 2016 à 2019 - Place des femmes parmi les promouvables, parmi les candidats et parmi les promus</t>
  </si>
  <si>
    <t>TABLEAU III-3 - Avancement de grade PR 1C - Campagnes 2016 à 2019 - Place des femmes parmi les promouvables, parmi les candidats et parmi les promus</t>
  </si>
  <si>
    <t>Bilan de la campagne 2019 d'avancement de grade (tous grades confondus)</t>
  </si>
  <si>
    <t>Bilan de la campagne 2019 d'avancement de grade, hors disciplines médicales et hors avancement spécifique</t>
  </si>
  <si>
    <t>2019, version n°1</t>
  </si>
  <si>
    <r>
      <t xml:space="preserve">Bilan des promotions "nationales" et "locales" 2019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</si>
  <si>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2016 et 2019</t>
    </r>
  </si>
  <si>
    <t>TABLEAU III-6 -  Avancement 2019 - Représentation des femmes parmi les promouvables, parmi les candidats et parmi les promus</t>
  </si>
  <si>
    <t>Bilan des promotions "nationales" et "locales" 2019
par grade, par section CNU et par établissement
hors voie avancement spécifique</t>
  </si>
  <si>
    <r>
      <t xml:space="preserve">Bilan des promotions "nationales" et "locales" 2019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</si>
  <si>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Sous-direction de la gestion prévisionnelle et des affaires statutaires, indemnitaires et réglementaires</t>
  </si>
  <si>
    <t>(voir la Note de la DGRH n°3 de Mars 2020 pour un commentaire de ces données)</t>
  </si>
  <si>
    <t>Sources : MESRI, DGRH A1-1, GALAXIE-ELECTRA, 2019</t>
  </si>
  <si>
    <t>Sources : MESRI, GALAXIE-ELECTRA, DGRH A1-1, 2019</t>
  </si>
  <si>
    <t>Sources : MESRI,GALAXIE-ELECTRA, DGRH A1-1,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</si>
</sst>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\ _€_-;\-* #,##0.00\ _€_-;_-* &quot;-&quot;??\ _€_-;_-@_-"/>
    <numFmt numFmtId="165" formatCode="[$-40C]d\ mmmm\ yyyy;@"/>
    <numFmt numFmtId="166" formatCode="#,##0&quot;   &quot;"/>
    <numFmt numFmtId="167" formatCode="#,##0.0&quot;   &quot;"/>
    <numFmt numFmtId="168" formatCode="0.0%"/>
    <numFmt numFmtId="169" formatCode="00"/>
    <numFmt numFmtId="170" formatCode="#,##0.00&quot;   &quot;"/>
    <numFmt numFmtId="171" formatCode="_-* #,##0.00\ [$€-1]_-;\-* #,##0.00\ [$€-1]_-;_-* &quot;-&quot;??\ [$€-1]_-"/>
    <numFmt numFmtId="172" formatCode="#,##0.00\ &quot;F&quot;;[Red]\-#,##0.00\ &quot;F&quot;"/>
    <numFmt numFmtId="173" formatCode="0&quot;        &quot;"/>
    <numFmt numFmtId="174" formatCode="0&quot;    &quot;"/>
    <numFmt numFmtId="175" formatCode="0.0%&quot;  &quot;"/>
    <numFmt numFmtId="176" formatCode="#,##0&quot;    &quot;"/>
    <numFmt numFmtId="177" formatCode="#,##0&quot;  &quot;"/>
    <numFmt numFmtId="178" formatCode="0.0%&quot; &quot;"/>
    <numFmt numFmtId="179" formatCode="0%&quot;   &quot;"/>
    <numFmt numFmtId="180" formatCode="0.0%&quot;   &quot;"/>
  </numFmts>
  <fonts count="8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2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thin">
        <color theme="3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</borders>
  <cellStyleXfs count="159">
    <xf numFmtId="0" fontId="0" fillId="0" borderId="0"/>
    <xf numFmtId="171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3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8" fillId="23" borderId="0" applyNumberFormat="0" applyBorder="0" applyAlignment="0" applyProtection="0"/>
    <xf numFmtId="0" fontId="65" fillId="23" borderId="0" applyNumberFormat="0" applyBorder="0" applyAlignment="0" applyProtection="0"/>
    <xf numFmtId="0" fontId="68" fillId="27" borderId="0" applyNumberFormat="0" applyBorder="0" applyAlignment="0" applyProtection="0"/>
    <xf numFmtId="0" fontId="65" fillId="27" borderId="0" applyNumberFormat="0" applyBorder="0" applyAlignment="0" applyProtection="0"/>
    <xf numFmtId="0" fontId="68" fillId="31" borderId="0" applyNumberFormat="0" applyBorder="0" applyAlignment="0" applyProtection="0"/>
    <xf numFmtId="0" fontId="65" fillId="31" borderId="0" applyNumberFormat="0" applyBorder="0" applyAlignment="0" applyProtection="0"/>
    <xf numFmtId="0" fontId="68" fillId="35" borderId="0" applyNumberFormat="0" applyBorder="0" applyAlignment="0" applyProtection="0"/>
    <xf numFmtId="0" fontId="65" fillId="35" borderId="0" applyNumberFormat="0" applyBorder="0" applyAlignment="0" applyProtection="0"/>
    <xf numFmtId="0" fontId="68" fillId="39" borderId="0" applyNumberFormat="0" applyBorder="0" applyAlignment="0" applyProtection="0"/>
    <xf numFmtId="0" fontId="65" fillId="39" borderId="0" applyNumberFormat="0" applyBorder="0" applyAlignment="0" applyProtection="0"/>
    <xf numFmtId="0" fontId="68" fillId="43" borderId="0" applyNumberFormat="0" applyBorder="0" applyAlignment="0" applyProtection="0"/>
    <xf numFmtId="0" fontId="65" fillId="43" borderId="0" applyNumberFormat="0" applyBorder="0" applyAlignment="0" applyProtection="0"/>
    <xf numFmtId="0" fontId="68" fillId="20" borderId="0" applyNumberFormat="0" applyBorder="0" applyAlignment="0" applyProtection="0"/>
    <xf numFmtId="0" fontId="65" fillId="20" borderId="0" applyNumberFormat="0" applyBorder="0" applyAlignment="0" applyProtection="0"/>
    <xf numFmtId="0" fontId="68" fillId="24" borderId="0" applyNumberFormat="0" applyBorder="0" applyAlignment="0" applyProtection="0"/>
    <xf numFmtId="0" fontId="65" fillId="24" borderId="0" applyNumberFormat="0" applyBorder="0" applyAlignment="0" applyProtection="0"/>
    <xf numFmtId="0" fontId="68" fillId="28" borderId="0" applyNumberFormat="0" applyBorder="0" applyAlignment="0" applyProtection="0"/>
    <xf numFmtId="0" fontId="65" fillId="28" borderId="0" applyNumberFormat="0" applyBorder="0" applyAlignment="0" applyProtection="0"/>
    <xf numFmtId="0" fontId="68" fillId="32" borderId="0" applyNumberFormat="0" applyBorder="0" applyAlignment="0" applyProtection="0"/>
    <xf numFmtId="0" fontId="65" fillId="32" borderId="0" applyNumberFormat="0" applyBorder="0" applyAlignment="0" applyProtection="0"/>
    <xf numFmtId="0" fontId="68" fillId="36" borderId="0" applyNumberFormat="0" applyBorder="0" applyAlignment="0" applyProtection="0"/>
    <xf numFmtId="0" fontId="65" fillId="36" borderId="0" applyNumberFormat="0" applyBorder="0" applyAlignment="0" applyProtection="0"/>
    <xf numFmtId="0" fontId="68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9" fillId="17" borderId="75" applyNumberFormat="0" applyAlignment="0" applyProtection="0"/>
    <xf numFmtId="0" fontId="59" fillId="17" borderId="75" applyNumberFormat="0" applyAlignment="0" applyProtection="0"/>
    <xf numFmtId="0" fontId="70" fillId="0" borderId="77" applyNumberFormat="0" applyFill="0" applyAlignment="0" applyProtection="0"/>
    <xf numFmtId="0" fontId="60" fillId="0" borderId="77" applyNumberFormat="0" applyFill="0" applyAlignment="0" applyProtection="0"/>
    <xf numFmtId="0" fontId="22" fillId="19" borderId="79" applyNumberFormat="0" applyFont="0" applyAlignment="0" applyProtection="0"/>
    <xf numFmtId="0" fontId="1" fillId="19" borderId="79" applyNumberFormat="0" applyFont="0" applyAlignment="0" applyProtection="0"/>
    <xf numFmtId="0" fontId="71" fillId="16" borderId="75" applyNumberFormat="0" applyAlignment="0" applyProtection="0"/>
    <xf numFmtId="0" fontId="57" fillId="16" borderId="75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2" fillId="14" borderId="0" applyNumberFormat="0" applyBorder="0" applyAlignment="0" applyProtection="0"/>
    <xf numFmtId="0" fontId="55" fillId="14" borderId="0" applyNumberFormat="0" applyBorder="0" applyAlignment="0" applyProtection="0"/>
    <xf numFmtId="0" fontId="73" fillId="15" borderId="0" applyNumberFormat="0" applyBorder="0" applyAlignment="0" applyProtection="0"/>
    <xf numFmtId="0" fontId="56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3" fontId="7" fillId="0" borderId="0">
      <alignment horizontal="centerContinuous" vertical="center"/>
    </xf>
    <xf numFmtId="173" fontId="7" fillId="0" borderId="0">
      <alignment horizontal="centerContinuous" vertical="center"/>
    </xf>
    <xf numFmtId="0" fontId="76" fillId="13" borderId="0" applyNumberFormat="0" applyBorder="0" applyAlignment="0" applyProtection="0"/>
    <xf numFmtId="0" fontId="54" fillId="13" borderId="0" applyNumberFormat="0" applyBorder="0" applyAlignment="0" applyProtection="0"/>
    <xf numFmtId="0" fontId="77" fillId="17" borderId="76" applyNumberFormat="0" applyAlignment="0" applyProtection="0"/>
    <xf numFmtId="0" fontId="58" fillId="17" borderId="76" applyNumberFormat="0" applyAlignment="0" applyProtection="0"/>
    <xf numFmtId="174" fontId="15" fillId="0" borderId="1">
      <alignment horizontal="center" vertical="center"/>
    </xf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9" fillId="0" borderId="72" applyNumberFormat="0" applyFill="0" applyAlignment="0" applyProtection="0"/>
    <xf numFmtId="0" fontId="51" fillId="0" borderId="72" applyNumberFormat="0" applyFill="0" applyAlignment="0" applyProtection="0"/>
    <xf numFmtId="0" fontId="80" fillId="0" borderId="73" applyNumberFormat="0" applyFill="0" applyAlignment="0" applyProtection="0"/>
    <xf numFmtId="0" fontId="52" fillId="0" borderId="73" applyNumberFormat="0" applyFill="0" applyAlignment="0" applyProtection="0"/>
    <xf numFmtId="0" fontId="81" fillId="0" borderId="74" applyNumberFormat="0" applyFill="0" applyAlignment="0" applyProtection="0"/>
    <xf numFmtId="0" fontId="53" fillId="0" borderId="74" applyNumberFormat="0" applyFill="0" applyAlignment="0" applyProtection="0"/>
    <xf numFmtId="0" fontId="8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2" fillId="0" borderId="80" applyNumberFormat="0" applyFill="0" applyAlignment="0" applyProtection="0"/>
    <xf numFmtId="0" fontId="64" fillId="0" borderId="80" applyNumberFormat="0" applyFill="0" applyAlignment="0" applyProtection="0"/>
    <xf numFmtId="1" fontId="17" fillId="0" borderId="2" applyNumberFormat="0" applyFont="0"/>
    <xf numFmtId="0" fontId="83" fillId="18" borderId="78" applyNumberFormat="0" applyAlignment="0" applyProtection="0"/>
    <xf numFmtId="0" fontId="61" fillId="18" borderId="78" applyNumberFormat="0" applyAlignment="0" applyProtection="0"/>
  </cellStyleXfs>
  <cellXfs count="417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5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5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6" fontId="11" fillId="0" borderId="8" xfId="7" applyNumberFormat="1" applyFont="1" applyFill="1" applyBorder="1" applyAlignment="1">
      <alignment vertical="center"/>
    </xf>
    <xf numFmtId="167" fontId="16" fillId="0" borderId="5" xfId="7" applyNumberFormat="1" applyFont="1" applyFill="1" applyBorder="1" applyAlignment="1">
      <alignment vertical="center"/>
    </xf>
    <xf numFmtId="166" fontId="11" fillId="0" borderId="9" xfId="7" applyNumberFormat="1" applyFont="1" applyFill="1" applyBorder="1" applyAlignment="1">
      <alignment vertical="center"/>
    </xf>
    <xf numFmtId="166" fontId="11" fillId="0" borderId="10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6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9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9" fontId="10" fillId="3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9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horizontal="left" vertical="center"/>
    </xf>
    <xf numFmtId="0" fontId="16" fillId="0" borderId="9" xfId="12" applyFont="1" applyBorder="1" applyAlignment="1"/>
    <xf numFmtId="169" fontId="10" fillId="0" borderId="9" xfId="7" applyNumberFormat="1" applyFont="1" applyFill="1" applyBorder="1" applyAlignment="1">
      <alignment horizontal="center" vertical="center"/>
    </xf>
    <xf numFmtId="169" fontId="10" fillId="2" borderId="10" xfId="7" applyNumberFormat="1" applyFont="1" applyFill="1" applyBorder="1" applyAlignment="1">
      <alignment horizontal="center" vertical="center"/>
    </xf>
    <xf numFmtId="0" fontId="16" fillId="0" borderId="10" xfId="12" applyFont="1" applyBorder="1" applyAlignment="1">
      <alignment vertical="center"/>
    </xf>
    <xf numFmtId="169" fontId="10" fillId="4" borderId="9" xfId="7" applyNumberFormat="1" applyFont="1" applyFill="1" applyBorder="1" applyAlignment="1">
      <alignment horizontal="center" vertical="center"/>
    </xf>
    <xf numFmtId="169" fontId="10" fillId="4" borderId="10" xfId="7" applyNumberFormat="1" applyFont="1" applyFill="1" applyBorder="1" applyAlignment="1">
      <alignment horizontal="center" vertical="center"/>
    </xf>
    <xf numFmtId="169" fontId="17" fillId="0" borderId="2" xfId="7" applyNumberFormat="1" applyFont="1" applyFill="1" applyBorder="1" applyAlignment="1">
      <alignment horizontal="center" vertical="center"/>
    </xf>
    <xf numFmtId="170" fontId="16" fillId="0" borderId="5" xfId="7" applyNumberFormat="1" applyFont="1" applyFill="1" applyBorder="1" applyAlignment="1">
      <alignment vertical="center"/>
    </xf>
    <xf numFmtId="165" fontId="13" fillId="0" borderId="2" xfId="7" applyNumberFormat="1" applyFont="1" applyFill="1" applyBorder="1" applyAlignment="1">
      <alignment horizontal="centerContinuous" vertical="center" wrapText="1"/>
    </xf>
    <xf numFmtId="165" fontId="13" fillId="0" borderId="11" xfId="7" applyNumberFormat="1" applyFont="1" applyFill="1" applyBorder="1" applyAlignment="1">
      <alignment horizontal="centerContinuous" vertical="center" wrapText="1"/>
    </xf>
    <xf numFmtId="166" fontId="10" fillId="0" borderId="8" xfId="7" applyNumberFormat="1" applyFont="1" applyFill="1" applyBorder="1" applyAlignment="1">
      <alignment vertical="center"/>
    </xf>
    <xf numFmtId="166" fontId="10" fillId="0" borderId="9" xfId="7" applyNumberFormat="1" applyFont="1" applyFill="1" applyBorder="1" applyAlignment="1">
      <alignment vertical="center"/>
    </xf>
    <xf numFmtId="165" fontId="13" fillId="0" borderId="6" xfId="7" applyNumberFormat="1" applyFont="1" applyFill="1" applyBorder="1" applyAlignment="1">
      <alignment horizontal="centerContinuous" vertical="center" wrapText="1"/>
    </xf>
    <xf numFmtId="166" fontId="11" fillId="0" borderId="5" xfId="7" applyNumberFormat="1" applyFont="1" applyFill="1" applyBorder="1" applyAlignment="1">
      <alignment vertical="center"/>
    </xf>
    <xf numFmtId="166" fontId="10" fillId="0" borderId="5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18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6" fontId="15" fillId="0" borderId="9" xfId="10" applyNumberFormat="1" applyFont="1" applyFill="1" applyBorder="1"/>
    <xf numFmtId="175" fontId="15" fillId="0" borderId="9" xfId="10" applyNumberFormat="1" applyFont="1" applyFill="1" applyBorder="1"/>
    <xf numFmtId="0" fontId="15" fillId="0" borderId="9" xfId="10" applyFont="1" applyFill="1" applyBorder="1" applyAlignment="1">
      <alignment horizontal="center" vertical="center"/>
    </xf>
    <xf numFmtId="0" fontId="15" fillId="6" borderId="9" xfId="10" applyFont="1" applyFill="1" applyBorder="1" applyAlignment="1">
      <alignment horizontal="center" vertical="center"/>
    </xf>
    <xf numFmtId="175" fontId="15" fillId="6" borderId="9" xfId="10" applyNumberFormat="1" applyFont="1" applyFill="1" applyBorder="1"/>
    <xf numFmtId="0" fontId="23" fillId="6" borderId="0" xfId="10" applyFill="1"/>
    <xf numFmtId="175" fontId="15" fillId="6" borderId="10" xfId="10" applyNumberFormat="1" applyFont="1" applyFill="1" applyBorder="1"/>
    <xf numFmtId="167" fontId="16" fillId="0" borderId="8" xfId="7" applyNumberFormat="1" applyFont="1" applyFill="1" applyBorder="1" applyAlignment="1">
      <alignment vertical="center"/>
    </xf>
    <xf numFmtId="167" fontId="16" fillId="0" borderId="9" xfId="7" applyNumberFormat="1" applyFont="1" applyFill="1" applyBorder="1" applyAlignment="1">
      <alignment vertical="center"/>
    </xf>
    <xf numFmtId="167" fontId="16" fillId="0" borderId="10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9" fontId="10" fillId="3" borderId="10" xfId="7" applyNumberFormat="1" applyFont="1" applyFill="1" applyBorder="1" applyAlignment="1">
      <alignment horizontal="center" vertical="center"/>
    </xf>
    <xf numFmtId="0" fontId="31" fillId="0" borderId="0" xfId="7" applyFont="1" applyFill="1" applyAlignment="1">
      <alignment vertical="center"/>
    </xf>
    <xf numFmtId="0" fontId="36" fillId="0" borderId="0" xfId="7" applyFont="1" applyFill="1" applyAlignment="1">
      <alignment horizontal="center" vertical="center" wrapText="1"/>
    </xf>
    <xf numFmtId="166" fontId="28" fillId="0" borderId="0" xfId="7" applyNumberFormat="1" applyFont="1" applyFill="1" applyAlignment="1">
      <alignment vertical="center"/>
    </xf>
    <xf numFmtId="0" fontId="13" fillId="0" borderId="31" xfId="7" applyFont="1" applyFill="1" applyBorder="1" applyAlignment="1">
      <alignment horizontal="center"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9" xfId="7" applyNumberFormat="1" applyFont="1" applyFill="1" applyBorder="1" applyAlignment="1">
      <alignment vertical="center"/>
    </xf>
    <xf numFmtId="176" fontId="7" fillId="0" borderId="10" xfId="7" applyNumberFormat="1" applyFont="1" applyFill="1" applyBorder="1" applyAlignment="1">
      <alignment vertical="center"/>
    </xf>
    <xf numFmtId="170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5" fontId="13" fillId="7" borderId="5" xfId="7" applyNumberFormat="1" applyFont="1" applyFill="1" applyBorder="1" applyAlignment="1">
      <alignment horizontal="center" vertical="center" wrapText="1"/>
    </xf>
    <xf numFmtId="165" fontId="13" fillId="7" borderId="34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9" fontId="10" fillId="2" borderId="8" xfId="7" applyNumberFormat="1" applyFont="1" applyFill="1" applyBorder="1" applyAlignment="1">
      <alignment horizontal="center" vertical="center"/>
    </xf>
    <xf numFmtId="169" fontId="10" fillId="0" borderId="10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5" fontId="13" fillId="9" borderId="46" xfId="7" applyNumberFormat="1" applyFont="1" applyFill="1" applyBorder="1" applyAlignment="1">
      <alignment horizontal="center" vertical="center" wrapText="1"/>
    </xf>
    <xf numFmtId="165" fontId="13" fillId="9" borderId="34" xfId="7" applyNumberFormat="1" applyFont="1" applyFill="1" applyBorder="1" applyAlignment="1">
      <alignment horizontal="centerContinuous" vertical="center" wrapText="1"/>
    </xf>
    <xf numFmtId="165" fontId="13" fillId="10" borderId="47" xfId="7" applyNumberFormat="1" applyFont="1" applyFill="1" applyBorder="1" applyAlignment="1">
      <alignment horizontal="centerContinuous" vertical="center" wrapText="1"/>
    </xf>
    <xf numFmtId="165" fontId="13" fillId="11" borderId="47" xfId="7" applyNumberFormat="1" applyFont="1" applyFill="1" applyBorder="1" applyAlignment="1">
      <alignment horizontal="center" vertical="center" wrapText="1"/>
    </xf>
    <xf numFmtId="165" fontId="13" fillId="11" borderId="48" xfId="7" applyNumberFormat="1" applyFont="1" applyFill="1" applyBorder="1" applyAlignment="1">
      <alignment horizontal="center" vertical="center" wrapText="1"/>
    </xf>
    <xf numFmtId="165" fontId="13" fillId="10" borderId="49" xfId="7" applyNumberFormat="1" applyFont="1" applyFill="1" applyBorder="1" applyAlignment="1">
      <alignment horizontal="center" vertical="center" wrapText="1"/>
    </xf>
    <xf numFmtId="0" fontId="16" fillId="0" borderId="21" xfId="12" applyFont="1" applyBorder="1" applyAlignment="1">
      <alignment vertical="center" wrapText="1"/>
    </xf>
    <xf numFmtId="166" fontId="11" fillId="9" borderId="23" xfId="7" applyNumberFormat="1" applyFont="1" applyFill="1" applyBorder="1" applyAlignment="1">
      <alignment vertical="center"/>
    </xf>
    <xf numFmtId="175" fontId="11" fillId="9" borderId="8" xfId="7" applyNumberFormat="1" applyFont="1" applyFill="1" applyBorder="1" applyAlignment="1">
      <alignment vertical="center"/>
    </xf>
    <xf numFmtId="166" fontId="11" fillId="10" borderId="8" xfId="7" applyNumberFormat="1" applyFont="1" applyFill="1" applyBorder="1" applyAlignment="1">
      <alignment vertical="center"/>
    </xf>
    <xf numFmtId="175" fontId="11" fillId="10" borderId="21" xfId="7" applyNumberFormat="1" applyFont="1" applyFill="1" applyBorder="1" applyAlignment="1">
      <alignment vertical="center"/>
    </xf>
    <xf numFmtId="166" fontId="11" fillId="11" borderId="12" xfId="7" applyNumberFormat="1" applyFont="1" applyFill="1" applyBorder="1" applyAlignment="1">
      <alignment vertical="center"/>
    </xf>
    <xf numFmtId="175" fontId="11" fillId="11" borderId="25" xfId="7" applyNumberFormat="1" applyFont="1" applyFill="1" applyBorder="1" applyAlignment="1">
      <alignment vertical="center"/>
    </xf>
    <xf numFmtId="0" fontId="16" fillId="0" borderId="19" xfId="12" applyFont="1" applyBorder="1" applyAlignment="1">
      <alignment vertical="center" wrapText="1"/>
    </xf>
    <xf numFmtId="166" fontId="11" fillId="9" borderId="24" xfId="7" applyNumberFormat="1" applyFont="1" applyFill="1" applyBorder="1" applyAlignment="1">
      <alignment vertical="center"/>
    </xf>
    <xf numFmtId="175" fontId="11" fillId="9" borderId="9" xfId="7" applyNumberFormat="1" applyFont="1" applyFill="1" applyBorder="1" applyAlignment="1">
      <alignment vertical="center"/>
    </xf>
    <xf numFmtId="166" fontId="11" fillId="10" borderId="9" xfId="7" applyNumberFormat="1" applyFont="1" applyFill="1" applyBorder="1" applyAlignment="1">
      <alignment vertical="center"/>
    </xf>
    <xf numFmtId="166" fontId="11" fillId="11" borderId="9" xfId="7" applyNumberFormat="1" applyFont="1" applyFill="1" applyBorder="1" applyAlignment="1">
      <alignment vertical="center"/>
    </xf>
    <xf numFmtId="175" fontId="11" fillId="10" borderId="19" xfId="7" applyNumberFormat="1" applyFont="1" applyFill="1" applyBorder="1" applyAlignment="1">
      <alignment vertical="center"/>
    </xf>
    <xf numFmtId="0" fontId="16" fillId="0" borderId="19" xfId="12" applyFont="1" applyBorder="1" applyAlignment="1">
      <alignment horizontal="left" vertical="center" wrapText="1"/>
    </xf>
    <xf numFmtId="0" fontId="16" fillId="0" borderId="19" xfId="12" applyFont="1" applyBorder="1" applyAlignment="1">
      <alignment wrapText="1"/>
    </xf>
    <xf numFmtId="0" fontId="16" fillId="0" borderId="20" xfId="12" applyFont="1" applyBorder="1" applyAlignment="1">
      <alignment vertical="center" wrapText="1"/>
    </xf>
    <xf numFmtId="166" fontId="11" fillId="9" borderId="26" xfId="7" applyNumberFormat="1" applyFont="1" applyFill="1" applyBorder="1" applyAlignment="1">
      <alignment vertical="center"/>
    </xf>
    <xf numFmtId="175" fontId="11" fillId="9" borderId="10" xfId="7" applyNumberFormat="1" applyFont="1" applyFill="1" applyBorder="1" applyAlignment="1">
      <alignment vertical="center"/>
    </xf>
    <xf numFmtId="166" fontId="11" fillId="10" borderId="10" xfId="7" applyNumberFormat="1" applyFont="1" applyFill="1" applyBorder="1" applyAlignment="1">
      <alignment vertical="center"/>
    </xf>
    <xf numFmtId="175" fontId="11" fillId="10" borderId="20" xfId="7" applyNumberFormat="1" applyFont="1" applyFill="1" applyBorder="1" applyAlignment="1">
      <alignment vertical="center"/>
    </xf>
    <xf numFmtId="166" fontId="11" fillId="11" borderId="10" xfId="7" applyNumberFormat="1" applyFont="1" applyFill="1" applyBorder="1" applyAlignment="1">
      <alignment vertical="center"/>
    </xf>
    <xf numFmtId="175" fontId="11" fillId="11" borderId="27" xfId="7" applyNumberFormat="1" applyFont="1" applyFill="1" applyBorder="1" applyAlignment="1">
      <alignment vertical="center"/>
    </xf>
    <xf numFmtId="166" fontId="11" fillId="9" borderId="28" xfId="12" applyNumberFormat="1" applyFont="1" applyFill="1" applyBorder="1" applyAlignment="1">
      <alignment horizontal="right" vertical="center"/>
    </xf>
    <xf numFmtId="175" fontId="11" fillId="9" borderId="29" xfId="12" applyNumberFormat="1" applyFont="1" applyFill="1" applyBorder="1" applyAlignment="1">
      <alignment horizontal="right" vertical="center"/>
    </xf>
    <xf numFmtId="166" fontId="11" fillId="10" borderId="29" xfId="12" applyNumberFormat="1" applyFont="1" applyFill="1" applyBorder="1" applyAlignment="1">
      <alignment horizontal="right" vertical="center"/>
    </xf>
    <xf numFmtId="166" fontId="11" fillId="11" borderId="29" xfId="12" applyNumberFormat="1" applyFont="1" applyFill="1" applyBorder="1" applyAlignment="1">
      <alignment horizontal="right" vertical="center"/>
    </xf>
    <xf numFmtId="175" fontId="11" fillId="10" borderId="33" xfId="12" applyNumberFormat="1" applyFont="1" applyFill="1" applyBorder="1" applyAlignment="1">
      <alignment horizontal="right" vertical="center"/>
    </xf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5" fontId="11" fillId="12" borderId="3" xfId="7" applyNumberFormat="1" applyFont="1" applyFill="1" applyBorder="1" applyAlignment="1">
      <alignment horizontal="centerContinuous" vertical="center"/>
    </xf>
    <xf numFmtId="165" fontId="11" fillId="12" borderId="4" xfId="7" applyNumberFormat="1" applyFont="1" applyFill="1" applyBorder="1" applyAlignment="1">
      <alignment horizontal="centerContinuous" vertical="center"/>
    </xf>
    <xf numFmtId="178" fontId="11" fillId="0" borderId="8" xfId="15" applyNumberFormat="1" applyFont="1" applyFill="1" applyBorder="1" applyAlignment="1">
      <alignment vertical="center"/>
    </xf>
    <xf numFmtId="178" fontId="11" fillId="0" borderId="9" xfId="15" applyNumberFormat="1" applyFont="1" applyFill="1" applyBorder="1" applyAlignment="1">
      <alignment vertical="center"/>
    </xf>
    <xf numFmtId="178" fontId="10" fillId="0" borderId="2" xfId="15" applyNumberFormat="1" applyFont="1" applyFill="1" applyBorder="1" applyAlignment="1">
      <alignment horizontal="right" vertical="center"/>
    </xf>
    <xf numFmtId="178" fontId="11" fillId="0" borderId="10" xfId="15" applyNumberFormat="1" applyFont="1" applyFill="1" applyBorder="1" applyAlignment="1">
      <alignment vertical="center"/>
    </xf>
    <xf numFmtId="175" fontId="11" fillId="0" borderId="8" xfId="7" applyNumberFormat="1" applyFont="1" applyFill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166" fontId="12" fillId="0" borderId="9" xfId="10" applyNumberFormat="1" applyFont="1" applyFill="1" applyBorder="1"/>
    <xf numFmtId="166" fontId="12" fillId="6" borderId="9" xfId="10" applyNumberFormat="1" applyFont="1" applyFill="1" applyBorder="1"/>
    <xf numFmtId="0" fontId="49" fillId="0" borderId="0" xfId="10" applyFont="1"/>
    <xf numFmtId="176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0" xfId="32" applyFont="1" applyFill="1" applyBorder="1"/>
    <xf numFmtId="0" fontId="37" fillId="0" borderId="57" xfId="32" applyFont="1" applyFill="1" applyBorder="1" applyAlignment="1">
      <alignment horizontal="center" vertical="center"/>
    </xf>
    <xf numFmtId="0" fontId="37" fillId="5" borderId="64" xfId="32" applyFont="1" applyFill="1" applyBorder="1" applyAlignment="1">
      <alignment horizontal="center" vertical="center"/>
    </xf>
    <xf numFmtId="0" fontId="37" fillId="5" borderId="25" xfId="32" applyFont="1" applyFill="1" applyBorder="1" applyAlignment="1">
      <alignment horizontal="center" vertical="center"/>
    </xf>
    <xf numFmtId="0" fontId="37" fillId="5" borderId="60" xfId="32" applyFont="1" applyFill="1" applyBorder="1" applyAlignment="1">
      <alignment horizontal="center" vertical="center"/>
    </xf>
    <xf numFmtId="0" fontId="37" fillId="5" borderId="70" xfId="32" applyFont="1" applyFill="1" applyBorder="1" applyAlignment="1">
      <alignment horizontal="center" vertical="center"/>
    </xf>
    <xf numFmtId="0" fontId="50" fillId="0" borderId="0" xfId="32" applyFont="1" applyAlignment="1">
      <alignment horizontal="centerContinuous" vertical="center"/>
    </xf>
    <xf numFmtId="177" fontId="37" fillId="5" borderId="65" xfId="32" applyNumberFormat="1" applyFont="1" applyFill="1" applyBorder="1" applyAlignment="1">
      <alignment vertical="center"/>
    </xf>
    <xf numFmtId="177" fontId="37" fillId="5" borderId="66" xfId="32" applyNumberFormat="1" applyFont="1" applyFill="1" applyBorder="1" applyAlignment="1">
      <alignment vertical="center"/>
    </xf>
    <xf numFmtId="177" fontId="37" fillId="5" borderId="67" xfId="32" applyNumberFormat="1" applyFont="1" applyFill="1" applyBorder="1" applyAlignment="1">
      <alignment vertical="center"/>
    </xf>
    <xf numFmtId="177" fontId="37" fillId="5" borderId="64" xfId="32" applyNumberFormat="1" applyFont="1" applyFill="1" applyBorder="1" applyAlignment="1">
      <alignment vertical="center"/>
    </xf>
    <xf numFmtId="177" fontId="37" fillId="5" borderId="68" xfId="32" applyNumberFormat="1" applyFont="1" applyFill="1" applyBorder="1" applyAlignment="1">
      <alignment vertical="center"/>
    </xf>
    <xf numFmtId="178" fontId="37" fillId="5" borderId="67" xfId="15" applyNumberFormat="1" applyFont="1" applyFill="1" applyBorder="1" applyAlignment="1">
      <alignment vertical="center"/>
    </xf>
    <xf numFmtId="178" fontId="37" fillId="5" borderId="65" xfId="15" applyNumberFormat="1" applyFont="1" applyFill="1" applyBorder="1" applyAlignment="1">
      <alignment vertical="center"/>
    </xf>
    <xf numFmtId="178" fontId="37" fillId="5" borderId="64" xfId="15" applyNumberFormat="1" applyFont="1" applyFill="1" applyBorder="1" applyAlignment="1">
      <alignment vertical="center"/>
    </xf>
    <xf numFmtId="177" fontId="37" fillId="5" borderId="9" xfId="32" applyNumberFormat="1" applyFont="1" applyFill="1" applyBorder="1" applyAlignment="1">
      <alignment vertical="center"/>
    </xf>
    <xf numFmtId="177" fontId="37" fillId="5" borderId="19" xfId="32" applyNumberFormat="1" applyFont="1" applyFill="1" applyBorder="1" applyAlignment="1">
      <alignment vertical="center"/>
    </xf>
    <xf numFmtId="177" fontId="37" fillId="5" borderId="24" xfId="32" applyNumberFormat="1" applyFont="1" applyFill="1" applyBorder="1" applyAlignment="1">
      <alignment vertical="center"/>
    </xf>
    <xf numFmtId="177" fontId="37" fillId="5" borderId="25" xfId="32" applyNumberFormat="1" applyFont="1" applyFill="1" applyBorder="1" applyAlignment="1">
      <alignment vertical="center"/>
    </xf>
    <xf numFmtId="177" fontId="37" fillId="5" borderId="37" xfId="32" applyNumberFormat="1" applyFont="1" applyFill="1" applyBorder="1" applyAlignment="1">
      <alignment vertical="center"/>
    </xf>
    <xf numFmtId="178" fontId="37" fillId="5" borderId="24" xfId="15" applyNumberFormat="1" applyFont="1" applyFill="1" applyBorder="1" applyAlignment="1">
      <alignment vertical="center"/>
    </xf>
    <xf numFmtId="178" fontId="37" fillId="5" borderId="9" xfId="15" applyNumberFormat="1" applyFont="1" applyFill="1" applyBorder="1" applyAlignment="1">
      <alignment vertical="center"/>
    </xf>
    <xf numFmtId="178" fontId="37" fillId="5" borderId="25" xfId="15" applyNumberFormat="1" applyFont="1" applyFill="1" applyBorder="1" applyAlignment="1">
      <alignment vertical="center"/>
    </xf>
    <xf numFmtId="177" fontId="37" fillId="5" borderId="50" xfId="32" applyNumberFormat="1" applyFont="1" applyFill="1" applyBorder="1" applyAlignment="1">
      <alignment vertical="center"/>
    </xf>
    <xf numFmtId="177" fontId="37" fillId="5" borderId="58" xfId="32" applyNumberFormat="1" applyFont="1" applyFill="1" applyBorder="1" applyAlignment="1">
      <alignment vertical="center"/>
    </xf>
    <xf numFmtId="177" fontId="37" fillId="5" borderId="59" xfId="32" applyNumberFormat="1" applyFont="1" applyFill="1" applyBorder="1" applyAlignment="1">
      <alignment vertical="center"/>
    </xf>
    <xf numFmtId="177" fontId="37" fillId="5" borderId="60" xfId="32" applyNumberFormat="1" applyFont="1" applyFill="1" applyBorder="1" applyAlignment="1">
      <alignment vertical="center"/>
    </xf>
    <xf numFmtId="177" fontId="37" fillId="5" borderId="61" xfId="32" applyNumberFormat="1" applyFont="1" applyFill="1" applyBorder="1" applyAlignment="1">
      <alignment vertical="center"/>
    </xf>
    <xf numFmtId="178" fontId="37" fillId="5" borderId="59" xfId="15" applyNumberFormat="1" applyFont="1" applyFill="1" applyBorder="1" applyAlignment="1">
      <alignment vertical="center"/>
    </xf>
    <xf numFmtId="178" fontId="37" fillId="5" borderId="50" xfId="15" applyNumberFormat="1" applyFont="1" applyFill="1" applyBorder="1" applyAlignment="1">
      <alignment vertical="center"/>
    </xf>
    <xf numFmtId="178" fontId="37" fillId="5" borderId="60" xfId="15" applyNumberFormat="1" applyFont="1" applyFill="1" applyBorder="1" applyAlignment="1">
      <alignment vertical="center"/>
    </xf>
    <xf numFmtId="177" fontId="41" fillId="5" borderId="65" xfId="32" applyNumberFormat="1" applyFont="1" applyFill="1" applyBorder="1" applyAlignment="1">
      <alignment vertical="center"/>
    </xf>
    <xf numFmtId="177" fontId="41" fillId="5" borderId="67" xfId="32" applyNumberFormat="1" applyFont="1" applyFill="1" applyBorder="1" applyAlignment="1">
      <alignment vertical="center"/>
    </xf>
    <xf numFmtId="177" fontId="41" fillId="5" borderId="64" xfId="32" applyNumberFormat="1" applyFont="1" applyFill="1" applyBorder="1" applyAlignment="1">
      <alignment vertical="center"/>
    </xf>
    <xf numFmtId="178" fontId="41" fillId="5" borderId="67" xfId="15" applyNumberFormat="1" applyFont="1" applyFill="1" applyBorder="1" applyAlignment="1">
      <alignment vertical="center"/>
    </xf>
    <xf numFmtId="178" fontId="41" fillId="5" borderId="65" xfId="15" applyNumberFormat="1" applyFont="1" applyFill="1" applyBorder="1" applyAlignment="1">
      <alignment vertical="center"/>
    </xf>
    <xf numFmtId="178" fontId="41" fillId="5" borderId="64" xfId="15" applyNumberFormat="1" applyFont="1" applyFill="1" applyBorder="1" applyAlignment="1">
      <alignment vertical="center"/>
    </xf>
    <xf numFmtId="177" fontId="41" fillId="5" borderId="9" xfId="32" applyNumberFormat="1" applyFont="1" applyFill="1" applyBorder="1" applyAlignment="1">
      <alignment vertical="center"/>
    </xf>
    <xf numFmtId="177" fontId="41" fillId="5" borderId="25" xfId="32" applyNumberFormat="1" applyFont="1" applyFill="1" applyBorder="1" applyAlignment="1">
      <alignment vertical="center"/>
    </xf>
    <xf numFmtId="177" fontId="41" fillId="5" borderId="37" xfId="32" applyNumberFormat="1" applyFont="1" applyFill="1" applyBorder="1" applyAlignment="1">
      <alignment vertical="center"/>
    </xf>
    <xf numFmtId="178" fontId="41" fillId="5" borderId="24" xfId="15" applyNumberFormat="1" applyFont="1" applyFill="1" applyBorder="1" applyAlignment="1">
      <alignment vertical="center"/>
    </xf>
    <xf numFmtId="178" fontId="41" fillId="5" borderId="9" xfId="15" applyNumberFormat="1" applyFont="1" applyFill="1" applyBorder="1" applyAlignment="1">
      <alignment vertical="center"/>
    </xf>
    <xf numFmtId="178" fontId="41" fillId="5" borderId="25" xfId="15" applyNumberFormat="1" applyFont="1" applyFill="1" applyBorder="1" applyAlignment="1">
      <alignment vertical="center"/>
    </xf>
    <xf numFmtId="177" fontId="41" fillId="5" borderId="71" xfId="32" applyNumberFormat="1" applyFont="1" applyFill="1" applyBorder="1" applyAlignment="1">
      <alignment vertical="center"/>
    </xf>
    <xf numFmtId="177" fontId="41" fillId="5" borderId="69" xfId="32" applyNumberFormat="1" applyFont="1" applyFill="1" applyBorder="1" applyAlignment="1">
      <alignment vertical="center"/>
    </xf>
    <xf numFmtId="177" fontId="41" fillId="5" borderId="70" xfId="32" applyNumberFormat="1" applyFont="1" applyFill="1" applyBorder="1" applyAlignment="1">
      <alignment vertical="center"/>
    </xf>
    <xf numFmtId="177" fontId="41" fillId="5" borderId="44" xfId="32" applyNumberFormat="1" applyFont="1" applyFill="1" applyBorder="1" applyAlignment="1">
      <alignment vertical="center"/>
    </xf>
    <xf numFmtId="178" fontId="41" fillId="5" borderId="69" xfId="15" applyNumberFormat="1" applyFont="1" applyFill="1" applyBorder="1" applyAlignment="1">
      <alignment vertical="center"/>
    </xf>
    <xf numFmtId="178" fontId="41" fillId="5" borderId="71" xfId="15" applyNumberFormat="1" applyFont="1" applyFill="1" applyBorder="1" applyAlignment="1">
      <alignment vertical="center"/>
    </xf>
    <xf numFmtId="178" fontId="41" fillId="5" borderId="70" xfId="15" applyNumberFormat="1" applyFont="1" applyFill="1" applyBorder="1" applyAlignment="1">
      <alignment vertical="center"/>
    </xf>
    <xf numFmtId="0" fontId="37" fillId="5" borderId="63" xfId="32" applyFont="1" applyFill="1" applyBorder="1" applyAlignment="1">
      <alignment horizontal="center" vertical="center"/>
    </xf>
    <xf numFmtId="0" fontId="37" fillId="5" borderId="51" xfId="32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6" borderId="65" xfId="10" applyFont="1" applyFill="1" applyBorder="1" applyAlignment="1">
      <alignment horizontal="center" vertical="center"/>
    </xf>
    <xf numFmtId="176" fontId="15" fillId="6" borderId="65" xfId="10" applyNumberFormat="1" applyFont="1" applyFill="1" applyBorder="1" applyAlignment="1">
      <alignment horizontal="right" vertical="center"/>
    </xf>
    <xf numFmtId="175" fontId="15" fillId="6" borderId="65" xfId="10" applyNumberFormat="1" applyFont="1" applyFill="1" applyBorder="1"/>
    <xf numFmtId="166" fontId="15" fillId="6" borderId="65" xfId="10" applyNumberFormat="1" applyFont="1" applyFill="1" applyBorder="1"/>
    <xf numFmtId="166" fontId="12" fillId="6" borderId="65" xfId="10" applyNumberFormat="1" applyFont="1" applyFill="1" applyBorder="1"/>
    <xf numFmtId="0" fontId="15" fillId="6" borderId="10" xfId="10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9" fontId="12" fillId="6" borderId="65" xfId="10" applyNumberFormat="1" applyFont="1" applyFill="1" applyBorder="1"/>
    <xf numFmtId="179" fontId="12" fillId="0" borderId="9" xfId="10" applyNumberFormat="1" applyFont="1" applyFill="1" applyBorder="1"/>
    <xf numFmtId="179" fontId="12" fillId="0" borderId="2" xfId="10" applyNumberFormat="1" applyFont="1" applyFill="1" applyBorder="1"/>
    <xf numFmtId="166" fontId="12" fillId="0" borderId="2" xfId="10" applyNumberFormat="1" applyFont="1" applyBorder="1"/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4" xfId="13" quotePrefix="1" applyFont="1" applyBorder="1" applyAlignment="1">
      <alignment horizontal="center" vertical="center"/>
    </xf>
    <xf numFmtId="0" fontId="7" fillId="0" borderId="83" xfId="13" applyBorder="1" applyAlignment="1">
      <alignment horizontal="left" vertical="center" wrapText="1"/>
    </xf>
    <xf numFmtId="0" fontId="17" fillId="0" borderId="86" xfId="13" quotePrefix="1" applyFont="1" applyBorder="1" applyAlignment="1">
      <alignment horizontal="center" vertical="center"/>
    </xf>
    <xf numFmtId="0" fontId="7" fillId="0" borderId="86" xfId="13" applyBorder="1" applyAlignment="1">
      <alignment horizontal="left" vertical="center" wrapText="1"/>
    </xf>
    <xf numFmtId="0" fontId="17" fillId="0" borderId="86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103" xfId="13" applyFont="1" applyBorder="1" applyAlignment="1">
      <alignment horizontal="center" vertical="center"/>
    </xf>
    <xf numFmtId="0" fontId="7" fillId="0" borderId="103" xfId="13" applyBorder="1" applyAlignment="1">
      <alignment horizontal="left" vertical="center" wrapText="1"/>
    </xf>
    <xf numFmtId="168" fontId="3" fillId="0" borderId="0" xfId="15" applyNumberFormat="1" applyFont="1"/>
    <xf numFmtId="176" fontId="23" fillId="0" borderId="0" xfId="10" applyNumberFormat="1" applyFill="1"/>
    <xf numFmtId="180" fontId="15" fillId="6" borderId="65" xfId="10" applyNumberFormat="1" applyFont="1" applyFill="1" applyBorder="1"/>
    <xf numFmtId="180" fontId="15" fillId="0" borderId="9" xfId="10" applyNumberFormat="1" applyFont="1" applyFill="1" applyBorder="1"/>
    <xf numFmtId="180" fontId="15" fillId="6" borderId="9" xfId="10" applyNumberFormat="1" applyFont="1" applyFill="1" applyBorder="1"/>
    <xf numFmtId="180" fontId="15" fillId="6" borderId="10" xfId="10" applyNumberFormat="1" applyFont="1" applyFill="1" applyBorder="1"/>
    <xf numFmtId="0" fontId="35" fillId="0" borderId="2" xfId="10" applyFont="1" applyBorder="1" applyAlignment="1">
      <alignment horizontal="center" vertical="center"/>
    </xf>
    <xf numFmtId="175" fontId="12" fillId="0" borderId="2" xfId="10" applyNumberFormat="1" applyFont="1" applyFill="1" applyBorder="1"/>
    <xf numFmtId="180" fontId="12" fillId="0" borderId="2" xfId="10" applyNumberFormat="1" applyFont="1" applyFill="1" applyBorder="1"/>
    <xf numFmtId="0" fontId="35" fillId="0" borderId="0" xfId="10" applyFont="1" applyFill="1"/>
    <xf numFmtId="0" fontId="35" fillId="0" borderId="0" xfId="10" applyFont="1"/>
    <xf numFmtId="166" fontId="0" fillId="0" borderId="0" xfId="0" applyNumberFormat="1" applyFont="1"/>
    <xf numFmtId="178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175" fontId="11" fillId="11" borderId="30" xfId="12" applyNumberFormat="1" applyFont="1" applyFill="1" applyBorder="1" applyAlignment="1">
      <alignment horizontal="right" vertical="center"/>
    </xf>
    <xf numFmtId="0" fontId="12" fillId="0" borderId="48" xfId="7" applyFont="1" applyFill="1" applyBorder="1" applyAlignment="1">
      <alignment horizontal="center" vertical="center"/>
    </xf>
    <xf numFmtId="0" fontId="12" fillId="0" borderId="108" xfId="7" applyFont="1" applyFill="1" applyBorder="1" applyAlignment="1" applyProtection="1">
      <alignment horizontal="center" vertical="center"/>
      <protection locked="0"/>
    </xf>
    <xf numFmtId="169" fontId="10" fillId="3" borderId="23" xfId="7" applyNumberFormat="1" applyFont="1" applyFill="1" applyBorder="1" applyAlignment="1">
      <alignment horizontal="center" vertical="center"/>
    </xf>
    <xf numFmtId="169" fontId="10" fillId="3" borderId="24" xfId="7" applyNumberFormat="1" applyFont="1" applyFill="1" applyBorder="1" applyAlignment="1">
      <alignment horizontal="center" vertical="center"/>
    </xf>
    <xf numFmtId="169" fontId="10" fillId="2" borderId="24" xfId="7" applyNumberFormat="1" applyFont="1" applyFill="1" applyBorder="1" applyAlignment="1">
      <alignment horizontal="center" vertical="center"/>
    </xf>
    <xf numFmtId="169" fontId="10" fillId="0" borderId="24" xfId="7" applyNumberFormat="1" applyFont="1" applyFill="1" applyBorder="1" applyAlignment="1">
      <alignment horizontal="center" vertical="center"/>
    </xf>
    <xf numFmtId="169" fontId="10" fillId="2" borderId="26" xfId="7" applyNumberFormat="1" applyFont="1" applyFill="1" applyBorder="1" applyAlignment="1">
      <alignment horizontal="center" vertical="center"/>
    </xf>
    <xf numFmtId="169" fontId="10" fillId="4" borderId="24" xfId="7" applyNumberFormat="1" applyFont="1" applyFill="1" applyBorder="1" applyAlignment="1">
      <alignment horizontal="center" vertical="center"/>
    </xf>
    <xf numFmtId="169" fontId="10" fillId="4" borderId="26" xfId="7" applyNumberFormat="1" applyFont="1" applyFill="1" applyBorder="1" applyAlignment="1">
      <alignment horizontal="center" vertical="center"/>
    </xf>
    <xf numFmtId="0" fontId="12" fillId="0" borderId="30" xfId="12" applyFont="1" applyFill="1" applyBorder="1" applyAlignment="1">
      <alignment horizontal="center" vertical="center"/>
    </xf>
    <xf numFmtId="169" fontId="17" fillId="0" borderId="32" xfId="7" applyNumberFormat="1" applyFont="1" applyFill="1" applyBorder="1" applyAlignment="1">
      <alignment horizontal="center" vertical="center"/>
    </xf>
    <xf numFmtId="0" fontId="42" fillId="0" borderId="105" xfId="31" applyFont="1" applyBorder="1"/>
    <xf numFmtId="0" fontId="12" fillId="0" borderId="22" xfId="7" applyFont="1" applyFill="1" applyBorder="1" applyAlignment="1">
      <alignment horizontal="center" vertical="center"/>
    </xf>
    <xf numFmtId="0" fontId="12" fillId="0" borderId="109" xfId="12" applyFont="1" applyFill="1" applyBorder="1" applyAlignment="1">
      <alignment horizontal="center" vertical="center"/>
    </xf>
    <xf numFmtId="0" fontId="3" fillId="0" borderId="105" xfId="31" applyBorder="1"/>
    <xf numFmtId="169" fontId="17" fillId="0" borderId="28" xfId="7" applyNumberFormat="1" applyFont="1" applyFill="1" applyBorder="1" applyAlignment="1">
      <alignment horizontal="center" vertical="center"/>
    </xf>
    <xf numFmtId="0" fontId="37" fillId="0" borderId="62" xfId="31" applyFont="1" applyBorder="1"/>
    <xf numFmtId="175" fontId="11" fillId="9" borderId="112" xfId="12" applyNumberFormat="1" applyFont="1" applyFill="1" applyBorder="1" applyAlignment="1">
      <alignment horizontal="right" vertical="center"/>
    </xf>
    <xf numFmtId="166" fontId="11" fillId="10" borderId="112" xfId="12" applyNumberFormat="1" applyFont="1" applyFill="1" applyBorder="1" applyAlignment="1">
      <alignment horizontal="right" vertical="center"/>
    </xf>
    <xf numFmtId="175" fontId="11" fillId="10" borderId="110" xfId="12" applyNumberFormat="1" applyFont="1" applyFill="1" applyBorder="1" applyAlignment="1">
      <alignment horizontal="right" vertical="center"/>
    </xf>
    <xf numFmtId="166" fontId="11" fillId="11" borderId="112" xfId="12" applyNumberFormat="1" applyFont="1" applyFill="1" applyBorder="1" applyAlignment="1">
      <alignment horizontal="right" vertical="center"/>
    </xf>
    <xf numFmtId="175" fontId="11" fillId="11" borderId="113" xfId="12" applyNumberFormat="1" applyFont="1" applyFill="1" applyBorder="1" applyAlignment="1">
      <alignment horizontal="right" vertical="center"/>
    </xf>
    <xf numFmtId="166" fontId="11" fillId="9" borderId="114" xfId="7" applyNumberFormat="1" applyFont="1" applyFill="1" applyBorder="1" applyAlignment="1">
      <alignment vertical="center"/>
    </xf>
    <xf numFmtId="0" fontId="37" fillId="5" borderId="69" xfId="32" applyFont="1" applyFill="1" applyBorder="1" applyAlignment="1">
      <alignment horizontal="center"/>
    </xf>
    <xf numFmtId="0" fontId="37" fillId="5" borderId="71" xfId="32" applyFont="1" applyFill="1" applyBorder="1" applyAlignment="1">
      <alignment horizontal="center"/>
    </xf>
    <xf numFmtId="0" fontId="37" fillId="5" borderId="43" xfId="32" applyFont="1" applyFill="1" applyBorder="1" applyAlignment="1">
      <alignment horizontal="center"/>
    </xf>
    <xf numFmtId="0" fontId="37" fillId="5" borderId="70" xfId="32" applyFont="1" applyFill="1" applyBorder="1" applyAlignment="1">
      <alignment horizontal="center"/>
    </xf>
    <xf numFmtId="0" fontId="37" fillId="5" borderId="44" xfId="32" applyFont="1" applyFill="1" applyBorder="1" applyAlignment="1">
      <alignment horizontal="center"/>
    </xf>
    <xf numFmtId="0" fontId="37" fillId="5" borderId="55" xfId="32" applyFont="1" applyFill="1" applyBorder="1" applyAlignment="1">
      <alignment horizontal="center" vertical="center"/>
    </xf>
    <xf numFmtId="178" fontId="37" fillId="5" borderId="69" xfId="15" applyNumberFormat="1" applyFont="1" applyFill="1" applyBorder="1" applyAlignment="1">
      <alignment vertical="center"/>
    </xf>
    <xf numFmtId="178" fontId="37" fillId="5" borderId="71" xfId="15" applyNumberFormat="1" applyFont="1" applyFill="1" applyBorder="1" applyAlignment="1">
      <alignment vertical="center"/>
    </xf>
    <xf numFmtId="178" fontId="37" fillId="5" borderId="70" xfId="15" applyNumberFormat="1" applyFont="1" applyFill="1" applyBorder="1" applyAlignment="1">
      <alignment vertical="center"/>
    </xf>
    <xf numFmtId="0" fontId="41" fillId="0" borderId="41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/>
    </xf>
    <xf numFmtId="0" fontId="41" fillId="0" borderId="45" xfId="31" applyFont="1" applyBorder="1" applyAlignment="1">
      <alignment horizontal="center" vertical="center"/>
    </xf>
    <xf numFmtId="165" fontId="13" fillId="9" borderId="34" xfId="7" applyNumberFormat="1" applyFont="1" applyFill="1" applyBorder="1" applyAlignment="1">
      <alignment horizontal="center" vertical="center" wrapText="1"/>
    </xf>
    <xf numFmtId="165" fontId="13" fillId="10" borderId="47" xfId="7" applyNumberFormat="1" applyFont="1" applyFill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37" fillId="5" borderId="115" xfId="32" applyFont="1" applyFill="1" applyBorder="1" applyAlignment="1">
      <alignment horizontal="center" vertical="center"/>
    </xf>
    <xf numFmtId="177" fontId="37" fillId="5" borderId="69" xfId="32" applyNumberFormat="1" applyFont="1" applyFill="1" applyBorder="1" applyAlignment="1">
      <alignment vertical="center"/>
    </xf>
    <xf numFmtId="177" fontId="37" fillId="5" borderId="71" xfId="32" applyNumberFormat="1" applyFont="1" applyFill="1" applyBorder="1" applyAlignment="1">
      <alignment vertical="center"/>
    </xf>
    <xf numFmtId="177" fontId="37" fillId="5" borderId="20" xfId="32" applyNumberFormat="1" applyFont="1" applyFill="1" applyBorder="1" applyAlignment="1">
      <alignment vertical="center"/>
    </xf>
    <xf numFmtId="177" fontId="41" fillId="5" borderId="55" xfId="32" applyNumberFormat="1" applyFont="1" applyFill="1" applyBorder="1" applyAlignment="1">
      <alignment vertical="center"/>
    </xf>
    <xf numFmtId="177" fontId="37" fillId="5" borderId="26" xfId="32" applyNumberFormat="1" applyFont="1" applyFill="1" applyBorder="1" applyAlignment="1">
      <alignment vertical="center"/>
    </xf>
    <xf numFmtId="177" fontId="41" fillId="5" borderId="54" xfId="32" applyNumberFormat="1" applyFont="1" applyFill="1" applyBorder="1" applyAlignment="1">
      <alignment vertical="center"/>
    </xf>
    <xf numFmtId="177" fontId="37" fillId="5" borderId="10" xfId="32" applyNumberFormat="1" applyFont="1" applyFill="1" applyBorder="1" applyAlignment="1">
      <alignment vertical="center"/>
    </xf>
    <xf numFmtId="177" fontId="41" fillId="5" borderId="52" xfId="32" applyNumberFormat="1" applyFont="1" applyFill="1" applyBorder="1" applyAlignment="1">
      <alignment vertical="center"/>
    </xf>
    <xf numFmtId="177" fontId="37" fillId="5" borderId="70" xfId="32" applyNumberFormat="1" applyFont="1" applyFill="1" applyBorder="1" applyAlignment="1">
      <alignment vertical="center"/>
    </xf>
    <xf numFmtId="177" fontId="37" fillId="5" borderId="116" xfId="32" applyNumberFormat="1" applyFont="1" applyFill="1" applyBorder="1" applyAlignment="1">
      <alignment vertical="center"/>
    </xf>
    <xf numFmtId="177" fontId="37" fillId="5" borderId="27" xfId="32" applyNumberFormat="1" applyFont="1" applyFill="1" applyBorder="1" applyAlignment="1">
      <alignment vertical="center"/>
    </xf>
    <xf numFmtId="165" fontId="13" fillId="0" borderId="34" xfId="7" applyNumberFormat="1" applyFont="1" applyFill="1" applyBorder="1" applyAlignment="1">
      <alignment horizontal="centerContinuous" vertical="center" wrapText="1"/>
    </xf>
    <xf numFmtId="176" fontId="15" fillId="0" borderId="65" xfId="10" applyNumberFormat="1" applyFont="1" applyFill="1" applyBorder="1" applyAlignment="1">
      <alignment horizontal="right" vertical="center"/>
    </xf>
    <xf numFmtId="166" fontId="15" fillId="0" borderId="65" xfId="10" applyNumberFormat="1" applyFont="1" applyFill="1" applyBorder="1"/>
    <xf numFmtId="179" fontId="12" fillId="0" borderId="65" xfId="10" applyNumberFormat="1" applyFont="1" applyFill="1" applyBorder="1"/>
    <xf numFmtId="166" fontId="12" fillId="0" borderId="65" xfId="10" applyNumberFormat="1" applyFont="1" applyFill="1" applyBorder="1"/>
    <xf numFmtId="175" fontId="11" fillId="0" borderId="65" xfId="7" applyNumberFormat="1" applyFont="1" applyFill="1" applyBorder="1" applyAlignment="1">
      <alignment vertical="center"/>
    </xf>
    <xf numFmtId="175" fontId="11" fillId="9" borderId="65" xfId="7" applyNumberFormat="1" applyFont="1" applyFill="1" applyBorder="1" applyAlignment="1">
      <alignment vertical="center"/>
    </xf>
    <xf numFmtId="175" fontId="11" fillId="10" borderId="109" xfId="7" applyNumberFormat="1" applyFont="1" applyFill="1" applyBorder="1" applyAlignment="1">
      <alignment vertical="center"/>
    </xf>
    <xf numFmtId="175" fontId="11" fillId="10" borderId="9" xfId="7" applyNumberFormat="1" applyFont="1" applyFill="1" applyBorder="1" applyAlignment="1">
      <alignment vertical="center"/>
    </xf>
    <xf numFmtId="175" fontId="11" fillId="9" borderId="117" xfId="7" applyNumberFormat="1" applyFont="1" applyFill="1" applyBorder="1" applyAlignment="1">
      <alignment vertical="center"/>
    </xf>
    <xf numFmtId="175" fontId="11" fillId="9" borderId="5" xfId="7" applyNumberFormat="1" applyFont="1" applyFill="1" applyBorder="1" applyAlignment="1">
      <alignment vertical="center"/>
    </xf>
    <xf numFmtId="166" fontId="11" fillId="9" borderId="51" xfId="12" applyNumberFormat="1" applyFont="1" applyFill="1" applyBorder="1" applyAlignment="1">
      <alignment horizontal="right" vertical="center"/>
    </xf>
    <xf numFmtId="166" fontId="11" fillId="10" borderId="117" xfId="12" applyNumberFormat="1" applyFont="1" applyFill="1" applyBorder="1" applyAlignment="1">
      <alignment horizontal="right" vertical="center"/>
    </xf>
    <xf numFmtId="175" fontId="11" fillId="10" borderId="117" xfId="7" applyNumberFormat="1" applyFont="1" applyFill="1" applyBorder="1" applyAlignment="1">
      <alignment vertical="center"/>
    </xf>
    <xf numFmtId="166" fontId="11" fillId="11" borderId="117" xfId="12" applyNumberFormat="1" applyFont="1" applyFill="1" applyBorder="1" applyAlignment="1">
      <alignment horizontal="right" vertical="center"/>
    </xf>
    <xf numFmtId="175" fontId="11" fillId="11" borderId="118" xfId="7" applyNumberFormat="1" applyFont="1" applyFill="1" applyBorder="1" applyAlignment="1">
      <alignment vertical="center"/>
    </xf>
    <xf numFmtId="166" fontId="11" fillId="9" borderId="59" xfId="7" applyNumberFormat="1" applyFont="1" applyFill="1" applyBorder="1" applyAlignment="1">
      <alignment vertical="center"/>
    </xf>
    <xf numFmtId="175" fontId="11" fillId="9" borderId="50" xfId="7" applyNumberFormat="1" applyFont="1" applyFill="1" applyBorder="1" applyAlignment="1">
      <alignment vertical="center"/>
    </xf>
    <xf numFmtId="166" fontId="11" fillId="10" borderId="50" xfId="7" applyNumberFormat="1" applyFont="1" applyFill="1" applyBorder="1" applyAlignment="1">
      <alignment vertical="center"/>
    </xf>
    <xf numFmtId="175" fontId="11" fillId="10" borderId="50" xfId="7" applyNumberFormat="1" applyFont="1" applyFill="1" applyBorder="1" applyAlignment="1">
      <alignment vertical="center"/>
    </xf>
    <xf numFmtId="166" fontId="11" fillId="11" borderId="50" xfId="7" applyNumberFormat="1" applyFont="1" applyFill="1" applyBorder="1" applyAlignment="1">
      <alignment vertical="center"/>
    </xf>
    <xf numFmtId="175" fontId="11" fillId="11" borderId="60" xfId="7" applyNumberFormat="1" applyFont="1" applyFill="1" applyBorder="1" applyAlignment="1">
      <alignment vertical="center"/>
    </xf>
    <xf numFmtId="175" fontId="11" fillId="11" borderId="65" xfId="7" applyNumberFormat="1" applyFont="1" applyFill="1" applyBorder="1" applyAlignment="1">
      <alignment vertical="center"/>
    </xf>
    <xf numFmtId="175" fontId="11" fillId="11" borderId="119" xfId="7" applyNumberFormat="1" applyFont="1" applyFill="1" applyBorder="1" applyAlignment="1">
      <alignment vertical="center"/>
    </xf>
    <xf numFmtId="175" fontId="11" fillId="0" borderId="5" xfId="7" applyNumberFormat="1" applyFont="1" applyFill="1" applyBorder="1" applyAlignment="1">
      <alignment vertical="center"/>
    </xf>
    <xf numFmtId="175" fontId="11" fillId="11" borderId="5" xfId="7" applyNumberFormat="1" applyFont="1" applyFill="1" applyBorder="1" applyAlignment="1">
      <alignment vertical="center"/>
    </xf>
    <xf numFmtId="175" fontId="11" fillId="9" borderId="29" xfId="7" applyNumberFormat="1" applyFont="1" applyFill="1" applyBorder="1" applyAlignment="1">
      <alignment vertical="center"/>
    </xf>
    <xf numFmtId="175" fontId="11" fillId="0" borderId="29" xfId="7" applyNumberFormat="1" applyFont="1" applyFill="1" applyBorder="1" applyAlignment="1">
      <alignment vertical="center"/>
    </xf>
    <xf numFmtId="175" fontId="11" fillId="11" borderId="30" xfId="7" applyNumberFormat="1" applyFont="1" applyFill="1" applyBorder="1" applyAlignment="1">
      <alignment vertical="center"/>
    </xf>
    <xf numFmtId="166" fontId="11" fillId="9" borderId="67" xfId="7" applyNumberFormat="1" applyFont="1" applyFill="1" applyBorder="1" applyAlignment="1">
      <alignment vertical="center"/>
    </xf>
    <xf numFmtId="166" fontId="11" fillId="10" borderId="31" xfId="7" applyNumberFormat="1" applyFont="1" applyFill="1" applyBorder="1" applyAlignment="1">
      <alignment vertical="center"/>
    </xf>
    <xf numFmtId="166" fontId="11" fillId="11" borderId="31" xfId="7" applyNumberFormat="1" applyFont="1" applyFill="1" applyBorder="1" applyAlignment="1">
      <alignment vertical="center"/>
    </xf>
    <xf numFmtId="0" fontId="37" fillId="5" borderId="27" xfId="32" applyFont="1" applyFill="1" applyBorder="1" applyAlignment="1">
      <alignment horizontal="center" vertical="center"/>
    </xf>
    <xf numFmtId="165" fontId="13" fillId="0" borderId="7" xfId="7" applyNumberFormat="1" applyFont="1" applyFill="1" applyBorder="1" applyAlignment="1">
      <alignment horizontal="centerContinuous" vertical="center" wrapText="1"/>
    </xf>
    <xf numFmtId="0" fontId="10" fillId="12" borderId="2" xfId="7" applyFont="1" applyFill="1" applyBorder="1" applyAlignment="1">
      <alignment horizontal="centerContinuous"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11" fillId="0" borderId="0" xfId="13" applyFont="1" applyAlignment="1">
      <alignment horizontal="center" vertical="center" wrapText="1"/>
    </xf>
    <xf numFmtId="0" fontId="37" fillId="5" borderId="32" xfId="32" applyFont="1" applyFill="1" applyBorder="1" applyAlignment="1">
      <alignment horizontal="center" vertical="center" wrapText="1"/>
    </xf>
    <xf numFmtId="0" fontId="37" fillId="5" borderId="63" xfId="32" applyFont="1" applyFill="1" applyBorder="1" applyAlignment="1">
      <alignment horizontal="center" vertical="center" wrapText="1"/>
    </xf>
    <xf numFmtId="0" fontId="37" fillId="5" borderId="46" xfId="32" applyFont="1" applyFill="1" applyBorder="1" applyAlignment="1">
      <alignment horizontal="center" vertical="center" wrapText="1"/>
    </xf>
    <xf numFmtId="0" fontId="41" fillId="5" borderId="54" xfId="32" applyFont="1" applyFill="1" applyBorder="1" applyAlignment="1">
      <alignment horizontal="center" vertical="center"/>
    </xf>
    <xf numFmtId="0" fontId="41" fillId="5" borderId="52" xfId="32" applyFont="1" applyFill="1" applyBorder="1" applyAlignment="1">
      <alignment horizontal="center" vertical="center"/>
    </xf>
    <xf numFmtId="0" fontId="41" fillId="5" borderId="55" xfId="32" applyFont="1" applyFill="1" applyBorder="1" applyAlignment="1">
      <alignment horizontal="center" vertical="center"/>
    </xf>
    <xf numFmtId="0" fontId="37" fillId="5" borderId="115" xfId="32" applyFont="1" applyFill="1" applyBorder="1" applyAlignment="1">
      <alignment horizontal="center" vertical="center" wrapText="1"/>
    </xf>
    <xf numFmtId="0" fontId="41" fillId="5" borderId="53" xfId="32" applyFont="1" applyFill="1" applyBorder="1" applyAlignment="1">
      <alignment horizontal="center" vertical="center"/>
    </xf>
    <xf numFmtId="0" fontId="41" fillId="5" borderId="56" xfId="32" applyFont="1" applyFill="1" applyBorder="1" applyAlignment="1">
      <alignment horizontal="center" vertical="center"/>
    </xf>
    <xf numFmtId="0" fontId="10" fillId="0" borderId="21" xfId="7" applyFont="1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41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/>
    </xf>
    <xf numFmtId="0" fontId="41" fillId="0" borderId="43" xfId="31" applyFont="1" applyBorder="1" applyAlignment="1">
      <alignment horizontal="center" vertical="center" wrapText="1"/>
    </xf>
    <xf numFmtId="0" fontId="41" fillId="0" borderId="44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41" fillId="0" borderId="45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0" fillId="0" borderId="0" xfId="0" applyAlignment="1"/>
    <xf numFmtId="0" fontId="38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 applyAlignment="1"/>
    <xf numFmtId="0" fontId="37" fillId="0" borderId="0" xfId="31" applyFont="1" applyAlignment="1">
      <alignment horizontal="left" vertical="center" wrapText="1"/>
    </xf>
    <xf numFmtId="0" fontId="41" fillId="0" borderId="107" xfId="31" applyFont="1" applyBorder="1" applyAlignment="1">
      <alignment horizontal="center" vertical="center"/>
    </xf>
    <xf numFmtId="0" fontId="41" fillId="0" borderId="106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104" xfId="31" applyFont="1" applyBorder="1" applyAlignment="1">
      <alignment horizontal="center" vertical="center"/>
    </xf>
    <xf numFmtId="0" fontId="41" fillId="0" borderId="110" xfId="31" applyFont="1" applyBorder="1" applyAlignment="1">
      <alignment horizontal="center" vertical="center" wrapText="1"/>
    </xf>
    <xf numFmtId="0" fontId="41" fillId="0" borderId="111" xfId="31" applyFont="1" applyBorder="1" applyAlignment="1">
      <alignment horizontal="center" vertical="center"/>
    </xf>
    <xf numFmtId="0" fontId="67" fillId="44" borderId="0" xfId="11" applyFont="1" applyFill="1" applyAlignment="1">
      <alignment horizontal="center" vertical="center" wrapText="1"/>
    </xf>
    <xf numFmtId="0" fontId="17" fillId="0" borderId="81" xfId="13" applyFont="1" applyBorder="1" applyAlignment="1">
      <alignment horizontal="center" vertical="center"/>
    </xf>
    <xf numFmtId="0" fontId="17" fillId="0" borderId="82" xfId="13" quotePrefix="1" applyFont="1" applyBorder="1" applyAlignment="1">
      <alignment horizontal="center" vertical="center" wrapText="1"/>
    </xf>
    <xf numFmtId="0" fontId="17" fillId="0" borderId="85" xfId="13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83" xfId="13" applyFont="1" applyBorder="1" applyAlignment="1">
      <alignment horizontal="left" vertical="center" wrapText="1"/>
    </xf>
    <xf numFmtId="0" fontId="17" fillId="0" borderId="86" xfId="13" applyFont="1" applyBorder="1" applyAlignment="1">
      <alignment horizontal="left" vertical="center" wrapText="1"/>
    </xf>
    <xf numFmtId="0" fontId="17" fillId="0" borderId="88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0" fontId="17" fillId="0" borderId="95" xfId="13" applyFont="1" applyBorder="1" applyAlignment="1">
      <alignment horizontal="center" vertical="center"/>
    </xf>
    <xf numFmtId="0" fontId="17" fillId="0" borderId="89" xfId="13" quotePrefix="1" applyFont="1" applyBorder="1" applyAlignment="1">
      <alignment horizontal="center" vertical="center" wrapText="1"/>
    </xf>
    <xf numFmtId="0" fontId="17" fillId="0" borderId="91" xfId="13" quotePrefix="1" applyFont="1" applyBorder="1" applyAlignment="1">
      <alignment horizontal="center" vertical="center" wrapText="1"/>
    </xf>
    <xf numFmtId="0" fontId="17" fillId="0" borderId="93" xfId="13" quotePrefix="1" applyFont="1" applyBorder="1" applyAlignment="1">
      <alignment horizontal="center" vertical="center" wrapText="1"/>
    </xf>
    <xf numFmtId="0" fontId="17" fillId="0" borderId="90" xfId="13" applyFont="1" applyBorder="1" applyAlignment="1">
      <alignment horizontal="left" vertical="center" wrapText="1"/>
    </xf>
    <xf numFmtId="0" fontId="17" fillId="0" borderId="92" xfId="13" applyFont="1" applyBorder="1" applyAlignment="1">
      <alignment horizontal="left" vertical="center" wrapText="1"/>
    </xf>
    <xf numFmtId="0" fontId="17" fillId="0" borderId="94" xfId="13" applyFont="1" applyBorder="1" applyAlignment="1">
      <alignment horizontal="left" vertical="center" wrapText="1"/>
    </xf>
    <xf numFmtId="0" fontId="17" fillId="0" borderId="91" xfId="13" applyFont="1" applyBorder="1" applyAlignment="1">
      <alignment horizontal="center" vertical="center" wrapText="1"/>
    </xf>
    <xf numFmtId="0" fontId="17" fillId="0" borderId="93" xfId="13" applyFont="1" applyBorder="1" applyAlignment="1">
      <alignment horizontal="center" vertical="center" wrapText="1"/>
    </xf>
    <xf numFmtId="0" fontId="17" fillId="0" borderId="89" xfId="13" applyFont="1" applyBorder="1" applyAlignment="1">
      <alignment horizontal="center" vertical="center" wrapText="1"/>
    </xf>
    <xf numFmtId="0" fontId="17" fillId="0" borderId="96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left" vertical="center" wrapText="1"/>
    </xf>
    <xf numFmtId="0" fontId="17" fillId="0" borderId="99" xfId="13" applyFont="1" applyBorder="1" applyAlignment="1">
      <alignment horizontal="left" vertical="center" wrapText="1"/>
    </xf>
    <xf numFmtId="0" fontId="17" fillId="0" borderId="87" xfId="13" applyFont="1" applyBorder="1" applyAlignment="1">
      <alignment horizontal="left" vertical="center" wrapText="1"/>
    </xf>
    <xf numFmtId="0" fontId="17" fillId="0" borderId="97" xfId="13" applyFont="1" applyBorder="1" applyAlignment="1">
      <alignment horizontal="center" vertical="center" wrapText="1"/>
    </xf>
    <xf numFmtId="0" fontId="17" fillId="0" borderId="100" xfId="13" applyFont="1" applyBorder="1" applyAlignment="1">
      <alignment horizontal="center" vertical="center"/>
    </xf>
    <xf numFmtId="0" fontId="17" fillId="0" borderId="98" xfId="13" applyFont="1" applyBorder="1" applyAlignment="1">
      <alignment horizontal="center" vertical="center"/>
    </xf>
    <xf numFmtId="0" fontId="17" fillId="0" borderId="101" xfId="13" applyFont="1" applyBorder="1" applyAlignment="1">
      <alignment horizontal="center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102" xfId="13" applyFont="1" applyBorder="1" applyAlignment="1">
      <alignment horizontal="center" vertical="center" wrapText="1"/>
    </xf>
    <xf numFmtId="0" fontId="17" fillId="0" borderId="97" xfId="13" quotePrefix="1" applyFont="1" applyBorder="1" applyAlignment="1">
      <alignment horizontal="center" vertical="center" wrapText="1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2F6EA"/>
      <color rgb="FFDDEEF7"/>
      <color rgb="FFEAF1DD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externalLink" Target="externalLinks/externalLink1.xml"/><Relationship Id="rId22" Type="http://schemas.openxmlformats.org/officeDocument/2006/relationships/externalLink" Target="externalLinks/externalLink2.xml"/><Relationship Id="rId23" Type="http://schemas.openxmlformats.org/officeDocument/2006/relationships/externalLink" Target="externalLinks/externalLink3.xml"/><Relationship Id="rId24" Type="http://schemas.openxmlformats.org/officeDocument/2006/relationships/externalLink" Target="externalLinks/externalLink4.xml"/><Relationship Id="rId25" Type="http://schemas.openxmlformats.org/officeDocument/2006/relationships/externalLink" Target="externalLinks/externalLink5.xml"/><Relationship Id="rId26" Type="http://schemas.openxmlformats.org/officeDocument/2006/relationships/externalLink" Target="externalLinks/externalLink6.xml"/><Relationship Id="rId27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406400</xdr:colOff>
          <xdr:row>12</xdr:row>
          <xdr:rowOff>63500</xdr:rowOff>
        </xdr:from>
        <xdr:to>
          <xdr:col>3</xdr:col>
          <xdr:colOff>482600</xdr:colOff>
          <xdr:row>16</xdr:row>
          <xdr:rowOff>63500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0</xdr:rowOff>
    </xdr:from>
    <xdr:to>
      <xdr:col>5</xdr:col>
      <xdr:colOff>466725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0"/>
          <a:ext cx="14097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w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tabColor rgb="FF92D050"/>
    <pageSetUpPr fitToPage="1"/>
  </sheetPr>
  <dimension ref="A1:I803"/>
  <sheetViews>
    <sheetView showZeros="0" topLeftCell="A71" zoomScale="75" zoomScaleNormal="75" zoomScalePageLayoutView="75" workbookViewId="0">
      <selection activeCell="B16" sqref="B16"/>
    </sheetView>
  </sheetViews>
  <sheetFormatPr baseColWidth="10" defaultColWidth="11.5" defaultRowHeight="12" x14ac:dyDescent="0"/>
  <cols>
    <col min="1" max="16384" width="11.5" style="46"/>
  </cols>
  <sheetData>
    <row r="1" spans="2:8" ht="18" customHeight="1">
      <c r="B1" s="45"/>
      <c r="C1" s="45"/>
      <c r="D1" s="45"/>
    </row>
    <row r="2" spans="2:8">
      <c r="B2" s="47"/>
      <c r="C2" s="47"/>
      <c r="D2" s="47"/>
    </row>
    <row r="3" spans="2:8">
      <c r="B3" s="47"/>
      <c r="C3" s="47"/>
      <c r="D3" s="47"/>
    </row>
    <row r="4" spans="2:8">
      <c r="B4" s="47"/>
      <c r="C4" s="47"/>
      <c r="D4" s="47"/>
    </row>
    <row r="5" spans="2:8">
      <c r="B5" s="47"/>
      <c r="C5" s="47"/>
      <c r="D5" s="47"/>
      <c r="G5" s="47"/>
      <c r="H5" s="47"/>
    </row>
    <row r="6" spans="2:8">
      <c r="B6" s="47"/>
      <c r="C6" s="47"/>
      <c r="D6" s="47"/>
      <c r="E6" s="109" t="s">
        <v>175</v>
      </c>
    </row>
    <row r="7" spans="2:8">
      <c r="B7" s="47"/>
      <c r="C7" s="47"/>
      <c r="E7" s="109" t="s">
        <v>170</v>
      </c>
    </row>
    <row r="8" spans="2:8">
      <c r="B8" s="47"/>
      <c r="C8" s="47"/>
    </row>
    <row r="9" spans="2:8">
      <c r="B9" s="47"/>
      <c r="C9" s="47"/>
      <c r="D9" s="47"/>
    </row>
    <row r="10" spans="2:8">
      <c r="B10" s="47"/>
      <c r="C10" s="47"/>
      <c r="D10" s="47"/>
    </row>
    <row r="11" spans="2:8">
      <c r="B11" s="47"/>
      <c r="C11" s="47"/>
      <c r="D11" s="47"/>
    </row>
    <row r="12" spans="2:8">
      <c r="B12" s="47"/>
      <c r="C12" s="47"/>
      <c r="D12" s="47"/>
    </row>
    <row r="13" spans="2:8">
      <c r="B13" s="47"/>
      <c r="C13" s="47"/>
      <c r="D13" s="47"/>
    </row>
    <row r="14" spans="2:8">
      <c r="B14" s="47"/>
      <c r="C14" s="47"/>
      <c r="D14" s="47"/>
    </row>
    <row r="15" spans="2:8">
      <c r="B15" s="47"/>
      <c r="C15" s="47"/>
      <c r="D15" s="47"/>
    </row>
    <row r="16" spans="2:8">
      <c r="B16" s="47"/>
      <c r="C16" s="47"/>
      <c r="D16" s="47"/>
    </row>
    <row r="17" spans="2:9">
      <c r="B17" s="47"/>
      <c r="C17" s="47"/>
      <c r="D17" s="47"/>
    </row>
    <row r="18" spans="2:9">
      <c r="B18" s="47"/>
      <c r="C18" s="47"/>
      <c r="D18" s="47"/>
    </row>
    <row r="19" spans="2:9">
      <c r="B19" s="47"/>
      <c r="C19" s="47"/>
      <c r="D19" s="47"/>
    </row>
    <row r="20" spans="2:9">
      <c r="B20" s="47"/>
      <c r="C20" s="47"/>
      <c r="D20" s="47"/>
    </row>
    <row r="21" spans="2:9">
      <c r="B21" s="47"/>
      <c r="C21" s="47"/>
      <c r="D21" s="47"/>
    </row>
    <row r="22" spans="2:9">
      <c r="B22" s="47"/>
      <c r="C22" s="47"/>
      <c r="D22" s="47"/>
    </row>
    <row r="23" spans="2:9">
      <c r="B23" s="47"/>
      <c r="C23" s="47"/>
      <c r="D23" s="47"/>
    </row>
    <row r="24" spans="2:9">
      <c r="B24" s="47"/>
      <c r="C24" s="47"/>
      <c r="D24" s="47"/>
    </row>
    <row r="25" spans="2:9">
      <c r="B25" s="47"/>
      <c r="C25" s="47"/>
      <c r="D25" s="47"/>
    </row>
    <row r="26" spans="2:9" ht="13" thickBot="1">
      <c r="B26" s="47"/>
      <c r="C26" s="47"/>
      <c r="D26" s="47"/>
    </row>
    <row r="27" spans="2:9" ht="48" customHeight="1" thickTop="1" thickBot="1">
      <c r="B27" s="48" t="s">
        <v>197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>
      <c r="B29" s="342"/>
      <c r="C29" s="342"/>
      <c r="D29" s="342"/>
      <c r="E29" s="343"/>
      <c r="F29" s="343"/>
      <c r="G29" s="343"/>
      <c r="H29" s="343"/>
      <c r="I29" s="343"/>
    </row>
    <row r="30" spans="2:9">
      <c r="B30" s="47"/>
      <c r="C30" s="47"/>
      <c r="D30" s="47"/>
    </row>
    <row r="31" spans="2:9">
      <c r="B31" s="47"/>
      <c r="C31" s="47"/>
      <c r="D31" s="47"/>
    </row>
    <row r="32" spans="2:9">
      <c r="B32" s="47"/>
      <c r="C32" s="47"/>
      <c r="D32" s="47"/>
    </row>
    <row r="33" spans="2:9" ht="15">
      <c r="B33" s="55"/>
      <c r="C33" s="56"/>
      <c r="D33" s="56"/>
      <c r="E33" s="57"/>
      <c r="F33" s="57"/>
      <c r="G33" s="57"/>
      <c r="H33" s="57"/>
      <c r="I33" s="57"/>
    </row>
    <row r="34" spans="2:9" ht="31.5" customHeight="1">
      <c r="B34" s="345" t="s">
        <v>200</v>
      </c>
      <c r="C34" s="345"/>
      <c r="D34" s="345"/>
      <c r="E34" s="345"/>
      <c r="F34" s="345"/>
      <c r="G34" s="345"/>
      <c r="H34" s="345"/>
    </row>
    <row r="35" spans="2:9">
      <c r="B35" s="47"/>
      <c r="C35" s="47"/>
      <c r="D35" s="47"/>
    </row>
    <row r="36" spans="2:9" ht="15">
      <c r="B36" s="47"/>
      <c r="C36" s="47"/>
      <c r="D36" s="47"/>
      <c r="E36" s="58"/>
    </row>
    <row r="37" spans="2:9">
      <c r="B37" s="47"/>
      <c r="C37" s="59"/>
      <c r="D37" s="47"/>
    </row>
    <row r="38" spans="2:9">
      <c r="B38" s="47"/>
      <c r="C38" s="59"/>
      <c r="D38" s="47"/>
    </row>
    <row r="39" spans="2:9">
      <c r="B39" s="47"/>
      <c r="C39" s="59"/>
      <c r="D39" s="47"/>
    </row>
    <row r="40" spans="2:9">
      <c r="B40" s="47"/>
      <c r="C40" s="59"/>
      <c r="D40" s="47"/>
    </row>
    <row r="41" spans="2:9">
      <c r="B41" s="47"/>
      <c r="C41" s="60"/>
      <c r="D41" s="47"/>
    </row>
    <row r="42" spans="2:9">
      <c r="B42" s="47"/>
      <c r="C42" s="61"/>
      <c r="D42" s="61"/>
      <c r="E42" s="62"/>
      <c r="F42" s="62"/>
      <c r="G42" s="62"/>
      <c r="H42" s="62"/>
      <c r="I42" s="62"/>
    </row>
    <row r="43" spans="2:9">
      <c r="B43" s="47"/>
      <c r="C43" s="47"/>
      <c r="D43" s="47"/>
    </row>
    <row r="44" spans="2:9">
      <c r="B44" s="47"/>
      <c r="C44" s="47"/>
      <c r="D44" s="47"/>
    </row>
    <row r="45" spans="2:9">
      <c r="B45" s="47"/>
      <c r="C45" s="47"/>
      <c r="D45" s="47"/>
    </row>
    <row r="46" spans="2:9" ht="89.25" customHeight="1">
      <c r="B46" s="47"/>
      <c r="C46" s="47"/>
      <c r="D46" s="47"/>
    </row>
    <row r="47" spans="2:9">
      <c r="B47" s="47"/>
      <c r="C47" s="47"/>
      <c r="D47" s="47"/>
    </row>
    <row r="48" spans="2:9">
      <c r="B48" s="47"/>
      <c r="C48" s="47"/>
      <c r="D48" s="47"/>
    </row>
    <row r="49" spans="1:9">
      <c r="B49" s="47"/>
      <c r="C49" s="47"/>
      <c r="D49" s="47"/>
    </row>
    <row r="50" spans="1:9">
      <c r="B50" s="47"/>
      <c r="C50" s="47"/>
      <c r="D50" s="47"/>
    </row>
    <row r="51" spans="1:9">
      <c r="B51" s="47"/>
      <c r="C51" s="47"/>
      <c r="D51" s="47"/>
    </row>
    <row r="52" spans="1:9">
      <c r="B52" s="47"/>
      <c r="C52" s="47"/>
      <c r="D52" s="47"/>
      <c r="F52" s="344"/>
      <c r="G52" s="344"/>
      <c r="H52" s="344"/>
    </row>
    <row r="53" spans="1:9" ht="16.5" customHeight="1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>
      <c r="A57" s="63"/>
      <c r="B57" s="64"/>
      <c r="C57" s="65"/>
      <c r="D57" s="65"/>
      <c r="E57" s="56"/>
      <c r="F57" s="56"/>
      <c r="G57" s="57"/>
      <c r="H57" s="57"/>
      <c r="I57" s="65"/>
    </row>
    <row r="58" spans="1:9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>
      <c r="B59" s="47"/>
      <c r="C59" s="67"/>
      <c r="D59" s="67"/>
    </row>
    <row r="60" spans="1:9" ht="13">
      <c r="A60" s="68" t="s">
        <v>80</v>
      </c>
      <c r="C60" s="67"/>
      <c r="D60" s="67"/>
      <c r="I60" s="69" t="s">
        <v>193</v>
      </c>
    </row>
    <row r="61" spans="1:9">
      <c r="B61" s="67"/>
      <c r="C61" s="67"/>
      <c r="D61" s="67"/>
    </row>
    <row r="62" spans="1:9">
      <c r="B62" s="47"/>
      <c r="C62" s="67"/>
      <c r="D62" s="67"/>
    </row>
    <row r="63" spans="1:9">
      <c r="B63" s="67"/>
      <c r="C63" s="67"/>
      <c r="D63" s="67"/>
    </row>
    <row r="64" spans="1:9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  <row r="111" spans="2:4">
      <c r="B111" s="67"/>
      <c r="C111" s="67"/>
      <c r="D111" s="67"/>
    </row>
    <row r="112" spans="2:4">
      <c r="B112" s="67"/>
      <c r="C112" s="67"/>
      <c r="D112" s="67"/>
    </row>
    <row r="113" spans="2:4">
      <c r="B113" s="67"/>
      <c r="C113" s="67"/>
      <c r="D113" s="67"/>
    </row>
    <row r="114" spans="2:4">
      <c r="B114" s="67"/>
      <c r="C114" s="67"/>
      <c r="D114" s="67"/>
    </row>
    <row r="115" spans="2:4">
      <c r="B115" s="67"/>
      <c r="C115" s="67"/>
      <c r="D115" s="67"/>
    </row>
    <row r="116" spans="2:4">
      <c r="B116" s="67"/>
      <c r="C116" s="67"/>
      <c r="D116" s="67"/>
    </row>
    <row r="117" spans="2:4">
      <c r="B117" s="67"/>
      <c r="C117" s="67"/>
      <c r="D117" s="67"/>
    </row>
    <row r="118" spans="2:4">
      <c r="B118" s="67"/>
      <c r="C118" s="67"/>
      <c r="D118" s="67"/>
    </row>
    <row r="119" spans="2:4">
      <c r="B119" s="67"/>
      <c r="C119" s="67"/>
      <c r="D119" s="67"/>
    </row>
    <row r="120" spans="2:4">
      <c r="B120" s="67"/>
      <c r="C120" s="67"/>
      <c r="D120" s="67"/>
    </row>
    <row r="121" spans="2:4">
      <c r="B121" s="67"/>
      <c r="C121" s="67"/>
      <c r="D121" s="67"/>
    </row>
    <row r="122" spans="2:4">
      <c r="B122" s="67"/>
      <c r="C122" s="67"/>
      <c r="D122" s="67"/>
    </row>
    <row r="123" spans="2:4">
      <c r="B123" s="67"/>
      <c r="C123" s="67"/>
      <c r="D123" s="67"/>
    </row>
    <row r="124" spans="2:4">
      <c r="B124" s="67"/>
      <c r="C124" s="67"/>
      <c r="D124" s="67"/>
    </row>
    <row r="125" spans="2:4">
      <c r="B125" s="67"/>
      <c r="C125" s="67"/>
      <c r="D125" s="67"/>
    </row>
    <row r="126" spans="2:4">
      <c r="B126" s="67"/>
      <c r="C126" s="67"/>
      <c r="D126" s="67"/>
    </row>
    <row r="127" spans="2:4">
      <c r="B127" s="67"/>
      <c r="C127" s="67"/>
      <c r="D127" s="67"/>
    </row>
    <row r="128" spans="2:4">
      <c r="B128" s="67"/>
      <c r="C128" s="67"/>
      <c r="D128" s="67"/>
    </row>
    <row r="129" spans="2:4">
      <c r="B129" s="67"/>
      <c r="C129" s="67"/>
      <c r="D129" s="67"/>
    </row>
    <row r="130" spans="2:4">
      <c r="B130" s="67"/>
      <c r="C130" s="67"/>
      <c r="D130" s="67"/>
    </row>
    <row r="131" spans="2:4">
      <c r="B131" s="67"/>
      <c r="C131" s="67"/>
      <c r="D131" s="67"/>
    </row>
    <row r="132" spans="2:4">
      <c r="B132" s="67"/>
      <c r="C132" s="67"/>
      <c r="D132" s="67"/>
    </row>
    <row r="133" spans="2:4">
      <c r="B133" s="67"/>
      <c r="C133" s="67"/>
      <c r="D133" s="67"/>
    </row>
    <row r="134" spans="2:4">
      <c r="B134" s="67"/>
      <c r="C134" s="67"/>
      <c r="D134" s="67"/>
    </row>
    <row r="135" spans="2:4">
      <c r="B135" s="67"/>
      <c r="C135" s="67"/>
      <c r="D135" s="67"/>
    </row>
    <row r="136" spans="2:4">
      <c r="B136" s="67"/>
      <c r="C136" s="67"/>
      <c r="D136" s="67"/>
    </row>
    <row r="137" spans="2:4">
      <c r="B137" s="67"/>
      <c r="C137" s="67"/>
      <c r="D137" s="67"/>
    </row>
    <row r="138" spans="2:4">
      <c r="B138" s="67"/>
      <c r="C138" s="67"/>
      <c r="D138" s="67"/>
    </row>
    <row r="139" spans="2:4">
      <c r="B139" s="67"/>
      <c r="C139" s="67"/>
      <c r="D139" s="67"/>
    </row>
    <row r="140" spans="2:4">
      <c r="B140" s="67"/>
      <c r="C140" s="67"/>
      <c r="D140" s="67"/>
    </row>
    <row r="141" spans="2:4">
      <c r="B141" s="67"/>
      <c r="C141" s="67"/>
      <c r="D141" s="67"/>
    </row>
    <row r="142" spans="2:4">
      <c r="B142" s="67"/>
      <c r="C142" s="67"/>
      <c r="D142" s="67"/>
    </row>
    <row r="143" spans="2:4">
      <c r="B143" s="67"/>
      <c r="C143" s="67"/>
      <c r="D143" s="67"/>
    </row>
    <row r="144" spans="2:4">
      <c r="B144" s="67"/>
      <c r="C144" s="67"/>
      <c r="D144" s="67"/>
    </row>
    <row r="145" spans="2:4">
      <c r="B145" s="67"/>
      <c r="C145" s="67"/>
      <c r="D145" s="67"/>
    </row>
    <row r="146" spans="2:4">
      <c r="B146" s="67"/>
      <c r="C146" s="67"/>
      <c r="D146" s="67"/>
    </row>
    <row r="147" spans="2:4">
      <c r="B147" s="67"/>
      <c r="C147" s="67"/>
      <c r="D147" s="67"/>
    </row>
    <row r="148" spans="2:4">
      <c r="B148" s="67"/>
      <c r="C148" s="67"/>
      <c r="D148" s="67"/>
    </row>
    <row r="149" spans="2:4">
      <c r="B149" s="67"/>
      <c r="C149" s="67"/>
      <c r="D149" s="67"/>
    </row>
    <row r="150" spans="2:4">
      <c r="B150" s="67"/>
      <c r="C150" s="67"/>
      <c r="D150" s="67"/>
    </row>
    <row r="151" spans="2:4">
      <c r="B151" s="67"/>
      <c r="C151" s="67"/>
      <c r="D151" s="67"/>
    </row>
    <row r="152" spans="2:4">
      <c r="B152" s="67"/>
      <c r="C152" s="67"/>
      <c r="D152" s="67"/>
    </row>
    <row r="153" spans="2:4">
      <c r="B153" s="67"/>
      <c r="C153" s="67"/>
      <c r="D153" s="67"/>
    </row>
    <row r="154" spans="2:4">
      <c r="B154" s="67"/>
      <c r="C154" s="67"/>
      <c r="D154" s="67"/>
    </row>
    <row r="155" spans="2:4">
      <c r="B155" s="67"/>
      <c r="C155" s="67"/>
      <c r="D155" s="67"/>
    </row>
    <row r="156" spans="2:4">
      <c r="B156" s="67"/>
      <c r="C156" s="67"/>
      <c r="D156" s="67"/>
    </row>
    <row r="157" spans="2:4">
      <c r="B157" s="67"/>
      <c r="C157" s="67"/>
      <c r="D157" s="67"/>
    </row>
    <row r="158" spans="2:4">
      <c r="B158" s="67"/>
      <c r="C158" s="67"/>
      <c r="D158" s="67"/>
    </row>
    <row r="159" spans="2:4">
      <c r="B159" s="67"/>
      <c r="C159" s="67"/>
      <c r="D159" s="67"/>
    </row>
    <row r="160" spans="2:4">
      <c r="B160" s="67"/>
      <c r="C160" s="67"/>
      <c r="D160" s="67"/>
    </row>
    <row r="161" spans="2:4">
      <c r="B161" s="67"/>
      <c r="C161" s="67"/>
      <c r="D161" s="67"/>
    </row>
    <row r="162" spans="2:4">
      <c r="B162" s="67"/>
      <c r="C162" s="67"/>
      <c r="D162" s="67"/>
    </row>
    <row r="163" spans="2:4">
      <c r="B163" s="67"/>
      <c r="C163" s="67"/>
      <c r="D163" s="67"/>
    </row>
    <row r="164" spans="2:4">
      <c r="B164" s="67"/>
      <c r="C164" s="67"/>
      <c r="D164" s="67"/>
    </row>
    <row r="165" spans="2:4">
      <c r="B165" s="67"/>
      <c r="C165" s="67"/>
      <c r="D165" s="67"/>
    </row>
    <row r="166" spans="2:4">
      <c r="B166" s="67"/>
      <c r="C166" s="67"/>
      <c r="D166" s="67"/>
    </row>
    <row r="167" spans="2:4">
      <c r="B167" s="67"/>
      <c r="C167" s="67"/>
      <c r="D167" s="67"/>
    </row>
    <row r="168" spans="2:4">
      <c r="B168" s="67"/>
      <c r="C168" s="67"/>
      <c r="D168" s="67"/>
    </row>
    <row r="169" spans="2:4">
      <c r="B169" s="67"/>
      <c r="C169" s="67"/>
      <c r="D169" s="67"/>
    </row>
    <row r="170" spans="2:4">
      <c r="B170" s="67"/>
      <c r="C170" s="67"/>
      <c r="D170" s="67"/>
    </row>
    <row r="171" spans="2:4">
      <c r="B171" s="67"/>
      <c r="C171" s="67"/>
      <c r="D171" s="67"/>
    </row>
    <row r="172" spans="2:4">
      <c r="B172" s="67"/>
      <c r="C172" s="67"/>
      <c r="D172" s="67"/>
    </row>
    <row r="173" spans="2:4">
      <c r="B173" s="67"/>
      <c r="C173" s="67"/>
      <c r="D173" s="67"/>
    </row>
    <row r="174" spans="2:4">
      <c r="B174" s="67"/>
      <c r="C174" s="67"/>
      <c r="D174" s="67"/>
    </row>
    <row r="175" spans="2:4">
      <c r="B175" s="67"/>
      <c r="C175" s="67"/>
      <c r="D175" s="67"/>
    </row>
    <row r="176" spans="2:4">
      <c r="B176" s="67"/>
      <c r="C176" s="67"/>
      <c r="D176" s="67"/>
    </row>
    <row r="177" spans="2:4">
      <c r="B177" s="67"/>
      <c r="C177" s="67"/>
      <c r="D177" s="67"/>
    </row>
    <row r="178" spans="2:4">
      <c r="B178" s="67"/>
      <c r="C178" s="67"/>
      <c r="D178" s="67"/>
    </row>
    <row r="179" spans="2:4">
      <c r="B179" s="67"/>
      <c r="C179" s="67"/>
      <c r="D179" s="67"/>
    </row>
    <row r="180" spans="2:4">
      <c r="B180" s="67"/>
      <c r="C180" s="67"/>
      <c r="D180" s="67"/>
    </row>
    <row r="181" spans="2:4">
      <c r="B181" s="67"/>
      <c r="C181" s="67"/>
      <c r="D181" s="67"/>
    </row>
    <row r="182" spans="2:4">
      <c r="B182" s="67"/>
      <c r="C182" s="67"/>
      <c r="D182" s="67"/>
    </row>
    <row r="183" spans="2:4">
      <c r="B183" s="67"/>
      <c r="C183" s="67"/>
      <c r="D183" s="67"/>
    </row>
    <row r="184" spans="2:4">
      <c r="B184" s="67"/>
      <c r="C184" s="67"/>
      <c r="D184" s="67"/>
    </row>
    <row r="185" spans="2:4">
      <c r="B185" s="67"/>
      <c r="C185" s="67"/>
      <c r="D185" s="67"/>
    </row>
    <row r="186" spans="2:4">
      <c r="B186" s="67"/>
      <c r="C186" s="67"/>
      <c r="D186" s="67"/>
    </row>
    <row r="187" spans="2:4">
      <c r="B187" s="67"/>
      <c r="C187" s="67"/>
      <c r="D187" s="67"/>
    </row>
    <row r="188" spans="2:4">
      <c r="B188" s="67"/>
      <c r="C188" s="67"/>
      <c r="D188" s="67"/>
    </row>
    <row r="189" spans="2:4">
      <c r="B189" s="67"/>
      <c r="C189" s="67"/>
      <c r="D189" s="67"/>
    </row>
    <row r="190" spans="2:4">
      <c r="B190" s="67"/>
      <c r="C190" s="67"/>
      <c r="D190" s="67"/>
    </row>
    <row r="191" spans="2:4">
      <c r="B191" s="67"/>
      <c r="C191" s="67"/>
      <c r="D191" s="67"/>
    </row>
    <row r="192" spans="2:4">
      <c r="B192" s="67"/>
      <c r="C192" s="67"/>
      <c r="D192" s="67"/>
    </row>
    <row r="193" spans="2:4">
      <c r="B193" s="67"/>
      <c r="C193" s="67"/>
      <c r="D193" s="67"/>
    </row>
    <row r="194" spans="2:4">
      <c r="B194" s="67"/>
      <c r="C194" s="67"/>
      <c r="D194" s="67"/>
    </row>
    <row r="195" spans="2:4">
      <c r="B195" s="67"/>
      <c r="C195" s="67"/>
      <c r="D195" s="67"/>
    </row>
    <row r="196" spans="2:4">
      <c r="B196" s="67"/>
      <c r="C196" s="67"/>
      <c r="D196" s="67"/>
    </row>
    <row r="197" spans="2:4">
      <c r="B197" s="67"/>
      <c r="C197" s="67"/>
      <c r="D197" s="67"/>
    </row>
    <row r="198" spans="2:4">
      <c r="B198" s="67"/>
      <c r="C198" s="67"/>
      <c r="D198" s="67"/>
    </row>
    <row r="199" spans="2:4">
      <c r="B199" s="67"/>
      <c r="C199" s="67"/>
      <c r="D199" s="67"/>
    </row>
    <row r="200" spans="2:4">
      <c r="B200" s="67"/>
      <c r="C200" s="67"/>
      <c r="D200" s="67"/>
    </row>
    <row r="201" spans="2:4">
      <c r="B201" s="67"/>
      <c r="C201" s="67"/>
      <c r="D201" s="67"/>
    </row>
    <row r="202" spans="2:4">
      <c r="B202" s="67"/>
      <c r="C202" s="67"/>
      <c r="D202" s="67"/>
    </row>
    <row r="203" spans="2:4">
      <c r="B203" s="67"/>
      <c r="C203" s="67"/>
      <c r="D203" s="67"/>
    </row>
    <row r="204" spans="2:4">
      <c r="B204" s="67"/>
      <c r="C204" s="67"/>
      <c r="D204" s="67"/>
    </row>
    <row r="205" spans="2:4">
      <c r="B205" s="67"/>
      <c r="C205" s="67"/>
      <c r="D205" s="67"/>
    </row>
    <row r="206" spans="2:4">
      <c r="B206" s="67"/>
      <c r="C206" s="67"/>
      <c r="D206" s="67"/>
    </row>
    <row r="207" spans="2:4">
      <c r="B207" s="67"/>
      <c r="C207" s="67"/>
      <c r="D207" s="67"/>
    </row>
    <row r="208" spans="2:4">
      <c r="B208" s="67"/>
      <c r="C208" s="67"/>
      <c r="D208" s="67"/>
    </row>
    <row r="209" spans="2:4">
      <c r="B209" s="67"/>
      <c r="C209" s="67"/>
      <c r="D209" s="67"/>
    </row>
    <row r="210" spans="2:4">
      <c r="B210" s="67"/>
      <c r="C210" s="67"/>
      <c r="D210" s="67"/>
    </row>
    <row r="211" spans="2:4">
      <c r="B211" s="67"/>
      <c r="C211" s="67"/>
      <c r="D211" s="67"/>
    </row>
    <row r="212" spans="2:4">
      <c r="B212" s="67"/>
      <c r="C212" s="67"/>
      <c r="D212" s="67"/>
    </row>
    <row r="213" spans="2:4">
      <c r="B213" s="67"/>
      <c r="C213" s="67"/>
      <c r="D213" s="67"/>
    </row>
    <row r="214" spans="2:4">
      <c r="B214" s="67"/>
      <c r="C214" s="67"/>
      <c r="D214" s="67"/>
    </row>
    <row r="215" spans="2:4">
      <c r="B215" s="67"/>
      <c r="C215" s="67"/>
      <c r="D215" s="67"/>
    </row>
    <row r="216" spans="2:4">
      <c r="B216" s="67"/>
      <c r="C216" s="67"/>
      <c r="D216" s="67"/>
    </row>
    <row r="217" spans="2:4">
      <c r="B217" s="67"/>
      <c r="C217" s="67"/>
      <c r="D217" s="67"/>
    </row>
    <row r="218" spans="2:4">
      <c r="B218" s="67"/>
      <c r="C218" s="67"/>
      <c r="D218" s="67"/>
    </row>
    <row r="219" spans="2:4">
      <c r="B219" s="67"/>
      <c r="C219" s="67"/>
      <c r="D219" s="67"/>
    </row>
    <row r="220" spans="2:4">
      <c r="B220" s="67"/>
      <c r="C220" s="67"/>
      <c r="D220" s="67"/>
    </row>
    <row r="221" spans="2:4">
      <c r="B221" s="67"/>
      <c r="C221" s="67"/>
      <c r="D221" s="67"/>
    </row>
    <row r="222" spans="2:4">
      <c r="B222" s="67"/>
      <c r="C222" s="67"/>
      <c r="D222" s="67"/>
    </row>
    <row r="223" spans="2:4">
      <c r="B223" s="67"/>
      <c r="C223" s="67"/>
      <c r="D223" s="67"/>
    </row>
    <row r="224" spans="2:4">
      <c r="B224" s="67"/>
      <c r="C224" s="67"/>
      <c r="D224" s="67"/>
    </row>
    <row r="225" spans="2:4">
      <c r="B225" s="67"/>
      <c r="C225" s="67"/>
      <c r="D225" s="67"/>
    </row>
    <row r="226" spans="2:4">
      <c r="B226" s="67"/>
      <c r="C226" s="67"/>
      <c r="D226" s="67"/>
    </row>
    <row r="227" spans="2:4">
      <c r="B227" s="67"/>
      <c r="C227" s="67"/>
      <c r="D227" s="67"/>
    </row>
    <row r="228" spans="2:4">
      <c r="B228" s="67"/>
      <c r="C228" s="67"/>
      <c r="D228" s="67"/>
    </row>
    <row r="229" spans="2:4">
      <c r="B229" s="67"/>
      <c r="C229" s="67"/>
      <c r="D229" s="67"/>
    </row>
    <row r="230" spans="2:4">
      <c r="B230" s="67"/>
      <c r="C230" s="67"/>
      <c r="D230" s="67"/>
    </row>
    <row r="231" spans="2:4">
      <c r="B231" s="67"/>
      <c r="C231" s="67"/>
      <c r="D231" s="67"/>
    </row>
    <row r="232" spans="2:4">
      <c r="B232" s="67"/>
      <c r="C232" s="67"/>
      <c r="D232" s="67"/>
    </row>
    <row r="233" spans="2:4">
      <c r="B233" s="67"/>
      <c r="C233" s="67"/>
      <c r="D233" s="67"/>
    </row>
    <row r="234" spans="2:4">
      <c r="B234" s="67"/>
      <c r="C234" s="67"/>
      <c r="D234" s="67"/>
    </row>
    <row r="235" spans="2:4">
      <c r="B235" s="67"/>
      <c r="C235" s="67"/>
      <c r="D235" s="67"/>
    </row>
    <row r="236" spans="2:4">
      <c r="B236" s="67"/>
      <c r="C236" s="67"/>
      <c r="D236" s="67"/>
    </row>
    <row r="237" spans="2:4">
      <c r="B237" s="67"/>
      <c r="C237" s="67"/>
      <c r="D237" s="67"/>
    </row>
    <row r="238" spans="2:4">
      <c r="B238" s="67"/>
      <c r="C238" s="67"/>
      <c r="D238" s="67"/>
    </row>
    <row r="239" spans="2:4">
      <c r="B239" s="67"/>
      <c r="C239" s="67"/>
      <c r="D239" s="67"/>
    </row>
    <row r="240" spans="2:4">
      <c r="B240" s="67"/>
      <c r="C240" s="67"/>
      <c r="D240" s="67"/>
    </row>
    <row r="241" spans="2:4">
      <c r="B241" s="67"/>
      <c r="C241" s="67"/>
      <c r="D241" s="67"/>
    </row>
    <row r="242" spans="2:4">
      <c r="B242" s="67"/>
      <c r="C242" s="67"/>
      <c r="D242" s="67"/>
    </row>
    <row r="243" spans="2:4">
      <c r="B243" s="67"/>
      <c r="C243" s="67"/>
      <c r="D243" s="67"/>
    </row>
    <row r="244" spans="2:4">
      <c r="B244" s="67"/>
      <c r="C244" s="67"/>
      <c r="D244" s="67"/>
    </row>
    <row r="245" spans="2:4">
      <c r="B245" s="67"/>
      <c r="C245" s="67"/>
      <c r="D245" s="67"/>
    </row>
    <row r="246" spans="2:4">
      <c r="B246" s="67"/>
      <c r="C246" s="67"/>
      <c r="D246" s="67"/>
    </row>
    <row r="247" spans="2:4">
      <c r="B247" s="67"/>
      <c r="C247" s="67"/>
      <c r="D247" s="67"/>
    </row>
    <row r="248" spans="2:4">
      <c r="B248" s="67"/>
      <c r="C248" s="67"/>
      <c r="D248" s="67"/>
    </row>
    <row r="249" spans="2:4">
      <c r="B249" s="67"/>
      <c r="C249" s="67"/>
      <c r="D249" s="67"/>
    </row>
    <row r="250" spans="2:4">
      <c r="B250" s="67"/>
      <c r="C250" s="67"/>
      <c r="D250" s="67"/>
    </row>
    <row r="251" spans="2:4">
      <c r="B251" s="67"/>
      <c r="C251" s="67"/>
      <c r="D251" s="67"/>
    </row>
    <row r="252" spans="2:4">
      <c r="B252" s="67"/>
      <c r="C252" s="67"/>
      <c r="D252" s="67"/>
    </row>
    <row r="253" spans="2:4">
      <c r="B253" s="67"/>
      <c r="C253" s="67"/>
      <c r="D253" s="67"/>
    </row>
    <row r="254" spans="2:4">
      <c r="B254" s="67"/>
      <c r="C254" s="67"/>
      <c r="D254" s="67"/>
    </row>
    <row r="255" spans="2:4">
      <c r="B255" s="67"/>
      <c r="C255" s="67"/>
      <c r="D255" s="67"/>
    </row>
    <row r="256" spans="2:4">
      <c r="B256" s="67"/>
      <c r="C256" s="67"/>
      <c r="D256" s="67"/>
    </row>
    <row r="257" spans="2:4">
      <c r="B257" s="67"/>
      <c r="C257" s="67"/>
      <c r="D257" s="67"/>
    </row>
    <row r="258" spans="2:4">
      <c r="B258" s="67"/>
      <c r="C258" s="67"/>
      <c r="D258" s="67"/>
    </row>
    <row r="259" spans="2:4">
      <c r="B259" s="67"/>
      <c r="C259" s="67"/>
      <c r="D259" s="67"/>
    </row>
    <row r="260" spans="2:4">
      <c r="B260" s="67"/>
      <c r="C260" s="67"/>
      <c r="D260" s="67"/>
    </row>
    <row r="261" spans="2:4">
      <c r="B261" s="67"/>
      <c r="C261" s="67"/>
      <c r="D261" s="67"/>
    </row>
    <row r="262" spans="2:4">
      <c r="B262" s="67"/>
      <c r="C262" s="67"/>
      <c r="D262" s="67"/>
    </row>
    <row r="263" spans="2:4">
      <c r="B263" s="67"/>
      <c r="C263" s="67"/>
      <c r="D263" s="67"/>
    </row>
    <row r="264" spans="2:4">
      <c r="B264" s="67"/>
      <c r="C264" s="67"/>
      <c r="D264" s="67"/>
    </row>
    <row r="265" spans="2:4">
      <c r="B265" s="67"/>
      <c r="C265" s="67"/>
      <c r="D265" s="67"/>
    </row>
    <row r="266" spans="2:4">
      <c r="B266" s="67"/>
      <c r="C266" s="67"/>
      <c r="D266" s="67"/>
    </row>
    <row r="267" spans="2:4">
      <c r="B267" s="67"/>
      <c r="C267" s="67"/>
      <c r="D267" s="67"/>
    </row>
    <row r="268" spans="2:4">
      <c r="B268" s="67"/>
      <c r="C268" s="67"/>
      <c r="D268" s="67"/>
    </row>
    <row r="269" spans="2:4">
      <c r="B269" s="67"/>
      <c r="C269" s="67"/>
      <c r="D269" s="67"/>
    </row>
    <row r="270" spans="2:4">
      <c r="B270" s="67"/>
      <c r="C270" s="67"/>
      <c r="D270" s="67"/>
    </row>
    <row r="271" spans="2:4">
      <c r="B271" s="67"/>
      <c r="C271" s="67"/>
      <c r="D271" s="67"/>
    </row>
    <row r="272" spans="2:4">
      <c r="B272" s="67"/>
      <c r="C272" s="67"/>
      <c r="D272" s="67"/>
    </row>
    <row r="273" spans="2:4">
      <c r="B273" s="67"/>
      <c r="C273" s="67"/>
      <c r="D273" s="67"/>
    </row>
    <row r="274" spans="2:4">
      <c r="B274" s="67"/>
      <c r="C274" s="67"/>
      <c r="D274" s="67"/>
    </row>
    <row r="275" spans="2:4">
      <c r="B275" s="67"/>
      <c r="C275" s="67"/>
      <c r="D275" s="67"/>
    </row>
    <row r="276" spans="2:4">
      <c r="B276" s="67"/>
      <c r="C276" s="67"/>
      <c r="D276" s="67"/>
    </row>
    <row r="277" spans="2:4">
      <c r="B277" s="67"/>
      <c r="C277" s="67"/>
      <c r="D277" s="67"/>
    </row>
    <row r="278" spans="2:4">
      <c r="B278" s="67"/>
      <c r="C278" s="67"/>
      <c r="D278" s="67"/>
    </row>
    <row r="279" spans="2:4">
      <c r="B279" s="67"/>
      <c r="C279" s="67"/>
      <c r="D279" s="67"/>
    </row>
    <row r="280" spans="2:4">
      <c r="B280" s="67"/>
      <c r="C280" s="67"/>
      <c r="D280" s="67"/>
    </row>
    <row r="281" spans="2:4">
      <c r="B281" s="67"/>
      <c r="C281" s="67"/>
      <c r="D281" s="67"/>
    </row>
    <row r="282" spans="2:4">
      <c r="B282" s="67"/>
      <c r="C282" s="67"/>
      <c r="D282" s="67"/>
    </row>
    <row r="283" spans="2:4">
      <c r="B283" s="67"/>
      <c r="C283" s="67"/>
      <c r="D283" s="67"/>
    </row>
    <row r="284" spans="2:4">
      <c r="B284" s="67"/>
      <c r="C284" s="67"/>
      <c r="D284" s="67"/>
    </row>
    <row r="285" spans="2:4">
      <c r="B285" s="67"/>
      <c r="C285" s="67"/>
      <c r="D285" s="67"/>
    </row>
    <row r="286" spans="2:4">
      <c r="B286" s="67"/>
      <c r="C286" s="67"/>
      <c r="D286" s="67"/>
    </row>
    <row r="287" spans="2:4">
      <c r="B287" s="67"/>
      <c r="C287" s="67"/>
      <c r="D287" s="67"/>
    </row>
    <row r="288" spans="2:4">
      <c r="B288" s="67"/>
      <c r="C288" s="67"/>
      <c r="D288" s="67"/>
    </row>
    <row r="289" spans="2:4">
      <c r="B289" s="67"/>
      <c r="C289" s="67"/>
      <c r="D289" s="67"/>
    </row>
    <row r="290" spans="2:4">
      <c r="B290" s="67"/>
      <c r="C290" s="67"/>
      <c r="D290" s="67"/>
    </row>
    <row r="291" spans="2:4">
      <c r="B291" s="67"/>
      <c r="C291" s="67"/>
      <c r="D291" s="67"/>
    </row>
    <row r="292" spans="2:4">
      <c r="B292" s="67"/>
      <c r="C292" s="67"/>
      <c r="D292" s="67"/>
    </row>
    <row r="293" spans="2:4">
      <c r="B293" s="67"/>
      <c r="C293" s="67"/>
      <c r="D293" s="67"/>
    </row>
    <row r="294" spans="2:4">
      <c r="B294" s="67"/>
      <c r="C294" s="67"/>
      <c r="D294" s="67"/>
    </row>
    <row r="295" spans="2:4">
      <c r="B295" s="67"/>
      <c r="C295" s="67"/>
      <c r="D295" s="67"/>
    </row>
    <row r="296" spans="2:4">
      <c r="B296" s="67"/>
      <c r="C296" s="67"/>
      <c r="D296" s="67"/>
    </row>
    <row r="297" spans="2:4">
      <c r="B297" s="67"/>
      <c r="C297" s="67"/>
      <c r="D297" s="67"/>
    </row>
    <row r="298" spans="2:4">
      <c r="B298" s="67"/>
      <c r="C298" s="67"/>
      <c r="D298" s="67"/>
    </row>
    <row r="299" spans="2:4">
      <c r="B299" s="67"/>
      <c r="C299" s="67"/>
      <c r="D299" s="67"/>
    </row>
    <row r="300" spans="2:4">
      <c r="B300" s="67"/>
      <c r="C300" s="67"/>
      <c r="D300" s="67"/>
    </row>
    <row r="301" spans="2:4">
      <c r="B301" s="67"/>
      <c r="C301" s="67"/>
      <c r="D301" s="67"/>
    </row>
    <row r="302" spans="2:4">
      <c r="B302" s="67"/>
      <c r="C302" s="67"/>
      <c r="D302" s="67"/>
    </row>
    <row r="303" spans="2:4">
      <c r="B303" s="67"/>
      <c r="C303" s="67"/>
      <c r="D303" s="67"/>
    </row>
    <row r="304" spans="2:4">
      <c r="B304" s="67"/>
      <c r="C304" s="67"/>
      <c r="D304" s="67"/>
    </row>
    <row r="305" spans="2:4">
      <c r="B305" s="67"/>
      <c r="C305" s="67"/>
      <c r="D305" s="67"/>
    </row>
    <row r="306" spans="2:4">
      <c r="B306" s="67"/>
      <c r="C306" s="67"/>
      <c r="D306" s="67"/>
    </row>
    <row r="307" spans="2:4">
      <c r="B307" s="67"/>
      <c r="C307" s="67"/>
      <c r="D307" s="67"/>
    </row>
    <row r="308" spans="2:4">
      <c r="B308" s="67"/>
      <c r="C308" s="67"/>
      <c r="D308" s="67"/>
    </row>
    <row r="309" spans="2:4">
      <c r="B309" s="67"/>
      <c r="C309" s="67"/>
      <c r="D309" s="67"/>
    </row>
    <row r="310" spans="2:4">
      <c r="B310" s="67"/>
      <c r="C310" s="67"/>
      <c r="D310" s="67"/>
    </row>
    <row r="311" spans="2:4">
      <c r="B311" s="67"/>
      <c r="C311" s="67"/>
      <c r="D311" s="67"/>
    </row>
    <row r="312" spans="2:4">
      <c r="B312" s="67"/>
      <c r="C312" s="67"/>
      <c r="D312" s="67"/>
    </row>
    <row r="313" spans="2:4">
      <c r="B313" s="67"/>
      <c r="C313" s="67"/>
      <c r="D313" s="67"/>
    </row>
    <row r="314" spans="2:4">
      <c r="B314" s="67"/>
      <c r="C314" s="67"/>
      <c r="D314" s="67"/>
    </row>
    <row r="315" spans="2:4">
      <c r="B315" s="67"/>
      <c r="C315" s="67"/>
      <c r="D315" s="67"/>
    </row>
    <row r="316" spans="2:4">
      <c r="B316" s="67"/>
      <c r="C316" s="67"/>
      <c r="D316" s="67"/>
    </row>
    <row r="317" spans="2:4">
      <c r="B317" s="67"/>
      <c r="C317" s="67"/>
      <c r="D317" s="67"/>
    </row>
    <row r="318" spans="2:4">
      <c r="B318" s="67"/>
      <c r="C318" s="67"/>
      <c r="D318" s="67"/>
    </row>
    <row r="319" spans="2:4">
      <c r="B319" s="67"/>
      <c r="C319" s="67"/>
      <c r="D319" s="67"/>
    </row>
    <row r="320" spans="2:4">
      <c r="B320" s="67"/>
      <c r="C320" s="67"/>
      <c r="D320" s="67"/>
    </row>
    <row r="321" spans="2:4">
      <c r="B321" s="67"/>
      <c r="C321" s="67"/>
      <c r="D321" s="67"/>
    </row>
    <row r="322" spans="2:4">
      <c r="B322" s="67"/>
      <c r="C322" s="67"/>
      <c r="D322" s="67"/>
    </row>
    <row r="323" spans="2:4">
      <c r="B323" s="67"/>
      <c r="C323" s="67"/>
      <c r="D323" s="67"/>
    </row>
    <row r="324" spans="2:4">
      <c r="B324" s="67"/>
      <c r="C324" s="67"/>
      <c r="D324" s="67"/>
    </row>
    <row r="325" spans="2:4">
      <c r="B325" s="67"/>
      <c r="C325" s="67"/>
      <c r="D325" s="67"/>
    </row>
    <row r="326" spans="2:4">
      <c r="B326" s="67"/>
      <c r="C326" s="67"/>
      <c r="D326" s="67"/>
    </row>
    <row r="327" spans="2:4">
      <c r="B327" s="67"/>
      <c r="C327" s="67"/>
      <c r="D327" s="67"/>
    </row>
    <row r="328" spans="2:4">
      <c r="B328" s="67"/>
      <c r="C328" s="67"/>
      <c r="D328" s="67"/>
    </row>
    <row r="329" spans="2:4">
      <c r="B329" s="67"/>
      <c r="C329" s="67"/>
      <c r="D329" s="67"/>
    </row>
    <row r="330" spans="2:4">
      <c r="B330" s="67"/>
      <c r="C330" s="67"/>
      <c r="D330" s="67"/>
    </row>
    <row r="331" spans="2:4">
      <c r="B331" s="67"/>
      <c r="C331" s="67"/>
      <c r="D331" s="67"/>
    </row>
    <row r="332" spans="2:4">
      <c r="B332" s="67"/>
      <c r="C332" s="67"/>
      <c r="D332" s="67"/>
    </row>
    <row r="333" spans="2:4">
      <c r="B333" s="67"/>
      <c r="C333" s="67"/>
      <c r="D333" s="67"/>
    </row>
    <row r="334" spans="2:4">
      <c r="B334" s="67"/>
      <c r="C334" s="67"/>
      <c r="D334" s="67"/>
    </row>
    <row r="335" spans="2:4">
      <c r="B335" s="67"/>
      <c r="C335" s="67"/>
      <c r="D335" s="67"/>
    </row>
    <row r="336" spans="2:4">
      <c r="B336" s="67"/>
      <c r="C336" s="67"/>
      <c r="D336" s="67"/>
    </row>
    <row r="337" spans="2:4">
      <c r="B337" s="67"/>
      <c r="C337" s="67"/>
      <c r="D337" s="67"/>
    </row>
    <row r="338" spans="2:4">
      <c r="B338" s="67"/>
      <c r="C338" s="67"/>
      <c r="D338" s="67"/>
    </row>
    <row r="339" spans="2:4">
      <c r="B339" s="67"/>
      <c r="C339" s="67"/>
      <c r="D339" s="67"/>
    </row>
    <row r="340" spans="2:4">
      <c r="B340" s="67"/>
      <c r="C340" s="67"/>
      <c r="D340" s="67"/>
    </row>
    <row r="341" spans="2:4">
      <c r="B341" s="67"/>
      <c r="C341" s="67"/>
      <c r="D341" s="67"/>
    </row>
    <row r="342" spans="2:4">
      <c r="B342" s="67"/>
      <c r="C342" s="67"/>
      <c r="D342" s="67"/>
    </row>
    <row r="343" spans="2:4">
      <c r="B343" s="67"/>
      <c r="C343" s="67"/>
      <c r="D343" s="67"/>
    </row>
    <row r="344" spans="2:4">
      <c r="B344" s="67"/>
      <c r="C344" s="67"/>
      <c r="D344" s="67"/>
    </row>
    <row r="345" spans="2:4">
      <c r="B345" s="67"/>
      <c r="C345" s="67"/>
      <c r="D345" s="67"/>
    </row>
    <row r="346" spans="2:4">
      <c r="B346" s="67"/>
      <c r="C346" s="67"/>
      <c r="D346" s="67"/>
    </row>
    <row r="347" spans="2:4">
      <c r="B347" s="67"/>
      <c r="C347" s="67"/>
      <c r="D347" s="67"/>
    </row>
    <row r="348" spans="2:4">
      <c r="B348" s="67"/>
      <c r="C348" s="67"/>
      <c r="D348" s="67"/>
    </row>
    <row r="349" spans="2:4">
      <c r="B349" s="67"/>
      <c r="C349" s="67"/>
      <c r="D349" s="67"/>
    </row>
    <row r="350" spans="2:4">
      <c r="B350" s="67"/>
      <c r="C350" s="67"/>
      <c r="D350" s="67"/>
    </row>
    <row r="351" spans="2:4">
      <c r="B351" s="67"/>
      <c r="C351" s="67"/>
      <c r="D351" s="67"/>
    </row>
    <row r="352" spans="2:4">
      <c r="B352" s="67"/>
      <c r="C352" s="67"/>
      <c r="D352" s="67"/>
    </row>
    <row r="353" spans="2:4">
      <c r="B353" s="67"/>
      <c r="C353" s="67"/>
      <c r="D353" s="67"/>
    </row>
    <row r="354" spans="2:4">
      <c r="B354" s="67"/>
      <c r="C354" s="67"/>
      <c r="D354" s="67"/>
    </row>
    <row r="355" spans="2:4">
      <c r="B355" s="67"/>
      <c r="C355" s="67"/>
      <c r="D355" s="67"/>
    </row>
    <row r="356" spans="2:4">
      <c r="B356" s="67"/>
      <c r="C356" s="67"/>
      <c r="D356" s="67"/>
    </row>
    <row r="357" spans="2:4">
      <c r="B357" s="67"/>
      <c r="C357" s="67"/>
      <c r="D357" s="67"/>
    </row>
    <row r="358" spans="2:4">
      <c r="B358" s="67"/>
      <c r="C358" s="67"/>
      <c r="D358" s="67"/>
    </row>
    <row r="359" spans="2:4">
      <c r="B359" s="67"/>
      <c r="C359" s="67"/>
      <c r="D359" s="67"/>
    </row>
    <row r="360" spans="2:4">
      <c r="B360" s="67"/>
      <c r="C360" s="67"/>
      <c r="D360" s="67"/>
    </row>
    <row r="361" spans="2:4">
      <c r="B361" s="67"/>
      <c r="C361" s="67"/>
      <c r="D361" s="67"/>
    </row>
    <row r="362" spans="2:4">
      <c r="B362" s="67"/>
      <c r="C362" s="67"/>
      <c r="D362" s="67"/>
    </row>
    <row r="363" spans="2:4">
      <c r="B363" s="67"/>
      <c r="C363" s="67"/>
      <c r="D363" s="67"/>
    </row>
    <row r="364" spans="2:4">
      <c r="B364" s="67"/>
      <c r="C364" s="67"/>
      <c r="D364" s="67"/>
    </row>
    <row r="365" spans="2:4">
      <c r="B365" s="67"/>
      <c r="C365" s="67"/>
      <c r="D365" s="67"/>
    </row>
    <row r="366" spans="2:4">
      <c r="B366" s="67"/>
      <c r="C366" s="67"/>
      <c r="D366" s="67"/>
    </row>
    <row r="367" spans="2:4">
      <c r="B367" s="67"/>
      <c r="C367" s="67"/>
      <c r="D367" s="67"/>
    </row>
    <row r="368" spans="2:4">
      <c r="B368" s="67"/>
      <c r="C368" s="67"/>
      <c r="D368" s="67"/>
    </row>
    <row r="369" spans="2:4">
      <c r="B369" s="67"/>
      <c r="C369" s="67"/>
      <c r="D369" s="67"/>
    </row>
    <row r="370" spans="2:4">
      <c r="B370" s="67"/>
      <c r="C370" s="67"/>
      <c r="D370" s="67"/>
    </row>
    <row r="371" spans="2:4">
      <c r="B371" s="67"/>
      <c r="C371" s="67"/>
      <c r="D371" s="67"/>
    </row>
    <row r="372" spans="2:4">
      <c r="B372" s="67"/>
      <c r="C372" s="67"/>
      <c r="D372" s="67"/>
    </row>
    <row r="373" spans="2:4">
      <c r="B373" s="67"/>
      <c r="C373" s="67"/>
      <c r="D373" s="67"/>
    </row>
    <row r="374" spans="2:4">
      <c r="B374" s="67"/>
      <c r="C374" s="67"/>
      <c r="D374" s="67"/>
    </row>
    <row r="375" spans="2:4">
      <c r="B375" s="67"/>
      <c r="C375" s="67"/>
      <c r="D375" s="67"/>
    </row>
    <row r="376" spans="2:4">
      <c r="B376" s="67"/>
      <c r="C376" s="67"/>
      <c r="D376" s="67"/>
    </row>
    <row r="377" spans="2:4">
      <c r="B377" s="67"/>
      <c r="C377" s="67"/>
      <c r="D377" s="67"/>
    </row>
    <row r="378" spans="2:4">
      <c r="B378" s="67"/>
      <c r="C378" s="67"/>
      <c r="D378" s="67"/>
    </row>
    <row r="379" spans="2:4">
      <c r="B379" s="67"/>
      <c r="C379" s="67"/>
      <c r="D379" s="67"/>
    </row>
    <row r="380" spans="2:4">
      <c r="B380" s="67"/>
      <c r="C380" s="67"/>
      <c r="D380" s="67"/>
    </row>
    <row r="381" spans="2:4">
      <c r="B381" s="67"/>
      <c r="C381" s="67"/>
      <c r="D381" s="67"/>
    </row>
    <row r="382" spans="2:4">
      <c r="B382" s="67"/>
      <c r="C382" s="67"/>
      <c r="D382" s="67"/>
    </row>
    <row r="383" spans="2:4">
      <c r="B383" s="67"/>
      <c r="C383" s="67"/>
      <c r="D383" s="67"/>
    </row>
    <row r="384" spans="2:4">
      <c r="B384" s="67"/>
      <c r="C384" s="67"/>
      <c r="D384" s="67"/>
    </row>
    <row r="385" spans="2:4">
      <c r="B385" s="67"/>
      <c r="C385" s="67"/>
      <c r="D385" s="67"/>
    </row>
    <row r="386" spans="2:4">
      <c r="B386" s="67"/>
      <c r="C386" s="67"/>
      <c r="D386" s="67"/>
    </row>
    <row r="387" spans="2:4">
      <c r="B387" s="67"/>
      <c r="C387" s="67"/>
      <c r="D387" s="67"/>
    </row>
    <row r="388" spans="2:4">
      <c r="B388" s="67"/>
      <c r="C388" s="67"/>
      <c r="D388" s="67"/>
    </row>
    <row r="389" spans="2:4">
      <c r="B389" s="67"/>
      <c r="C389" s="67"/>
      <c r="D389" s="67"/>
    </row>
    <row r="390" spans="2:4">
      <c r="B390" s="67"/>
      <c r="C390" s="67"/>
      <c r="D390" s="67"/>
    </row>
    <row r="391" spans="2:4">
      <c r="B391" s="67"/>
      <c r="C391" s="67"/>
      <c r="D391" s="67"/>
    </row>
    <row r="392" spans="2:4">
      <c r="B392" s="67"/>
      <c r="C392" s="67"/>
      <c r="D392" s="67"/>
    </row>
    <row r="393" spans="2:4">
      <c r="B393" s="67"/>
      <c r="C393" s="67"/>
      <c r="D393" s="67"/>
    </row>
    <row r="394" spans="2:4">
      <c r="B394" s="67"/>
      <c r="C394" s="67"/>
      <c r="D394" s="67"/>
    </row>
    <row r="395" spans="2:4">
      <c r="B395" s="67"/>
      <c r="C395" s="67"/>
      <c r="D395" s="67"/>
    </row>
    <row r="396" spans="2:4">
      <c r="B396" s="67"/>
      <c r="C396" s="67"/>
      <c r="D396" s="67"/>
    </row>
    <row r="397" spans="2:4">
      <c r="B397" s="67"/>
      <c r="C397" s="67"/>
      <c r="D397" s="67"/>
    </row>
    <row r="398" spans="2:4">
      <c r="B398" s="67"/>
      <c r="C398" s="67"/>
      <c r="D398" s="67"/>
    </row>
    <row r="399" spans="2:4">
      <c r="B399" s="67"/>
      <c r="C399" s="67"/>
      <c r="D399" s="67"/>
    </row>
    <row r="400" spans="2:4">
      <c r="B400" s="67"/>
      <c r="C400" s="67"/>
      <c r="D400" s="67"/>
    </row>
    <row r="401" spans="2:4">
      <c r="B401" s="67"/>
      <c r="C401" s="67"/>
      <c r="D401" s="67"/>
    </row>
    <row r="402" spans="2:4">
      <c r="B402" s="67"/>
      <c r="C402" s="67"/>
      <c r="D402" s="67"/>
    </row>
    <row r="403" spans="2:4">
      <c r="B403" s="67"/>
      <c r="C403" s="67"/>
      <c r="D403" s="67"/>
    </row>
    <row r="404" spans="2:4">
      <c r="B404" s="67"/>
      <c r="C404" s="67"/>
      <c r="D404" s="67"/>
    </row>
    <row r="405" spans="2:4">
      <c r="B405" s="67"/>
      <c r="C405" s="67"/>
      <c r="D405" s="67"/>
    </row>
    <row r="406" spans="2:4">
      <c r="B406" s="67"/>
      <c r="C406" s="67"/>
      <c r="D406" s="67"/>
    </row>
    <row r="407" spans="2:4">
      <c r="B407" s="67"/>
      <c r="C407" s="67"/>
      <c r="D407" s="67"/>
    </row>
    <row r="408" spans="2:4">
      <c r="B408" s="67"/>
      <c r="C408" s="67"/>
      <c r="D408" s="67"/>
    </row>
    <row r="409" spans="2:4">
      <c r="B409" s="67"/>
      <c r="C409" s="67"/>
      <c r="D409" s="67"/>
    </row>
    <row r="410" spans="2:4">
      <c r="B410" s="67"/>
      <c r="C410" s="67"/>
      <c r="D410" s="67"/>
    </row>
    <row r="411" spans="2:4">
      <c r="B411" s="67"/>
      <c r="C411" s="67"/>
      <c r="D411" s="67"/>
    </row>
    <row r="412" spans="2:4">
      <c r="B412" s="67"/>
      <c r="C412" s="67"/>
      <c r="D412" s="67"/>
    </row>
    <row r="413" spans="2:4">
      <c r="B413" s="67"/>
      <c r="C413" s="67"/>
      <c r="D413" s="67"/>
    </row>
    <row r="414" spans="2:4">
      <c r="B414" s="67"/>
      <c r="C414" s="67"/>
      <c r="D414" s="67"/>
    </row>
    <row r="415" spans="2:4">
      <c r="B415" s="67"/>
      <c r="C415" s="67"/>
      <c r="D415" s="67"/>
    </row>
    <row r="416" spans="2:4">
      <c r="B416" s="67"/>
      <c r="C416" s="67"/>
      <c r="D416" s="67"/>
    </row>
    <row r="417" spans="2:4">
      <c r="B417" s="67"/>
      <c r="C417" s="67"/>
      <c r="D417" s="67"/>
    </row>
    <row r="418" spans="2:4">
      <c r="B418" s="67"/>
      <c r="C418" s="67"/>
      <c r="D418" s="67"/>
    </row>
    <row r="419" spans="2:4">
      <c r="B419" s="67"/>
      <c r="C419" s="67"/>
      <c r="D419" s="67"/>
    </row>
    <row r="420" spans="2:4">
      <c r="B420" s="67"/>
      <c r="C420" s="67"/>
      <c r="D420" s="67"/>
    </row>
    <row r="421" spans="2:4">
      <c r="B421" s="67"/>
      <c r="C421" s="67"/>
      <c r="D421" s="67"/>
    </row>
    <row r="422" spans="2:4">
      <c r="B422" s="67"/>
      <c r="C422" s="67"/>
      <c r="D422" s="67"/>
    </row>
    <row r="423" spans="2:4">
      <c r="B423" s="67"/>
      <c r="C423" s="67"/>
      <c r="D423" s="67"/>
    </row>
    <row r="424" spans="2:4">
      <c r="B424" s="67"/>
      <c r="C424" s="67"/>
      <c r="D424" s="67"/>
    </row>
    <row r="425" spans="2:4">
      <c r="B425" s="67"/>
      <c r="C425" s="67"/>
      <c r="D425" s="67"/>
    </row>
    <row r="426" spans="2:4">
      <c r="B426" s="67"/>
      <c r="C426" s="67"/>
      <c r="D426" s="67"/>
    </row>
    <row r="427" spans="2:4">
      <c r="B427" s="67"/>
      <c r="C427" s="67"/>
      <c r="D427" s="67"/>
    </row>
    <row r="428" spans="2:4">
      <c r="B428" s="67"/>
      <c r="C428" s="67"/>
      <c r="D428" s="67"/>
    </row>
    <row r="429" spans="2:4">
      <c r="B429" s="67"/>
      <c r="C429" s="67"/>
      <c r="D429" s="67"/>
    </row>
    <row r="430" spans="2:4">
      <c r="B430" s="67"/>
      <c r="C430" s="67"/>
      <c r="D430" s="67"/>
    </row>
    <row r="431" spans="2:4">
      <c r="B431" s="67"/>
      <c r="C431" s="67"/>
      <c r="D431" s="67"/>
    </row>
    <row r="432" spans="2:4">
      <c r="B432" s="67"/>
      <c r="C432" s="67"/>
      <c r="D432" s="67"/>
    </row>
    <row r="433" spans="2:4">
      <c r="B433" s="67"/>
      <c r="C433" s="67"/>
      <c r="D433" s="67"/>
    </row>
    <row r="434" spans="2:4">
      <c r="B434" s="67"/>
      <c r="C434" s="67"/>
      <c r="D434" s="67"/>
    </row>
    <row r="435" spans="2:4">
      <c r="B435" s="67"/>
      <c r="C435" s="67"/>
      <c r="D435" s="67"/>
    </row>
    <row r="436" spans="2:4">
      <c r="B436" s="67"/>
      <c r="C436" s="67"/>
      <c r="D436" s="67"/>
    </row>
    <row r="437" spans="2:4">
      <c r="B437" s="67"/>
      <c r="C437" s="67"/>
      <c r="D437" s="67"/>
    </row>
    <row r="438" spans="2:4">
      <c r="B438" s="67"/>
      <c r="C438" s="67"/>
      <c r="D438" s="67"/>
    </row>
    <row r="439" spans="2:4">
      <c r="B439" s="67"/>
      <c r="C439" s="67"/>
      <c r="D439" s="67"/>
    </row>
    <row r="440" spans="2:4">
      <c r="B440" s="67"/>
      <c r="C440" s="67"/>
      <c r="D440" s="67"/>
    </row>
    <row r="441" spans="2:4">
      <c r="B441" s="67"/>
      <c r="C441" s="67"/>
      <c r="D441" s="67"/>
    </row>
    <row r="442" spans="2:4">
      <c r="B442" s="67"/>
      <c r="C442" s="67"/>
      <c r="D442" s="67"/>
    </row>
    <row r="443" spans="2:4">
      <c r="B443" s="67"/>
      <c r="C443" s="67"/>
      <c r="D443" s="67"/>
    </row>
    <row r="444" spans="2:4">
      <c r="B444" s="67"/>
      <c r="C444" s="67"/>
      <c r="D444" s="67"/>
    </row>
    <row r="445" spans="2:4">
      <c r="B445" s="67"/>
      <c r="C445" s="67"/>
      <c r="D445" s="67"/>
    </row>
    <row r="446" spans="2:4">
      <c r="B446" s="67"/>
      <c r="C446" s="67"/>
      <c r="D446" s="67"/>
    </row>
    <row r="447" spans="2:4">
      <c r="B447" s="67"/>
      <c r="C447" s="67"/>
      <c r="D447" s="67"/>
    </row>
    <row r="448" spans="2:4">
      <c r="B448" s="67"/>
      <c r="C448" s="67"/>
      <c r="D448" s="67"/>
    </row>
    <row r="449" spans="2:4">
      <c r="B449" s="67"/>
      <c r="C449" s="67"/>
      <c r="D449" s="67"/>
    </row>
    <row r="450" spans="2:4">
      <c r="B450" s="67"/>
      <c r="C450" s="67"/>
      <c r="D450" s="67"/>
    </row>
    <row r="451" spans="2:4">
      <c r="B451" s="67"/>
      <c r="C451" s="67"/>
      <c r="D451" s="67"/>
    </row>
    <row r="452" spans="2:4">
      <c r="B452" s="67"/>
      <c r="C452" s="67"/>
      <c r="D452" s="67"/>
    </row>
    <row r="453" spans="2:4">
      <c r="B453" s="67"/>
      <c r="C453" s="67"/>
      <c r="D453" s="67"/>
    </row>
    <row r="454" spans="2:4">
      <c r="B454" s="67"/>
      <c r="C454" s="67"/>
      <c r="D454" s="67"/>
    </row>
    <row r="455" spans="2:4">
      <c r="B455" s="67"/>
      <c r="C455" s="67"/>
      <c r="D455" s="67"/>
    </row>
    <row r="456" spans="2:4">
      <c r="B456" s="67"/>
      <c r="C456" s="67"/>
      <c r="D456" s="67"/>
    </row>
    <row r="457" spans="2:4">
      <c r="B457" s="67"/>
      <c r="C457" s="67"/>
      <c r="D457" s="67"/>
    </row>
    <row r="458" spans="2:4">
      <c r="B458" s="67"/>
      <c r="C458" s="67"/>
      <c r="D458" s="67"/>
    </row>
    <row r="459" spans="2:4">
      <c r="B459" s="67"/>
      <c r="C459" s="67"/>
      <c r="D459" s="67"/>
    </row>
    <row r="460" spans="2:4">
      <c r="B460" s="67"/>
      <c r="C460" s="67"/>
      <c r="D460" s="67"/>
    </row>
    <row r="461" spans="2:4">
      <c r="B461" s="67"/>
      <c r="C461" s="67"/>
      <c r="D461" s="67"/>
    </row>
    <row r="462" spans="2:4">
      <c r="B462" s="67"/>
      <c r="C462" s="67"/>
      <c r="D462" s="67"/>
    </row>
    <row r="463" spans="2:4">
      <c r="B463" s="67"/>
      <c r="C463" s="67"/>
      <c r="D463" s="67"/>
    </row>
    <row r="464" spans="2:4">
      <c r="B464" s="67"/>
      <c r="C464" s="67"/>
      <c r="D464" s="67"/>
    </row>
    <row r="465" spans="2:4">
      <c r="B465" s="67"/>
      <c r="C465" s="67"/>
      <c r="D465" s="67"/>
    </row>
    <row r="466" spans="2:4">
      <c r="B466" s="67"/>
      <c r="C466" s="67"/>
      <c r="D466" s="67"/>
    </row>
    <row r="467" spans="2:4">
      <c r="B467" s="67"/>
      <c r="C467" s="67"/>
      <c r="D467" s="67"/>
    </row>
    <row r="468" spans="2:4">
      <c r="B468" s="67"/>
      <c r="C468" s="67"/>
      <c r="D468" s="67"/>
    </row>
    <row r="469" spans="2:4">
      <c r="B469" s="67"/>
      <c r="C469" s="67"/>
      <c r="D469" s="67"/>
    </row>
    <row r="470" spans="2:4">
      <c r="B470" s="67"/>
      <c r="C470" s="67"/>
      <c r="D470" s="67"/>
    </row>
    <row r="471" spans="2:4">
      <c r="B471" s="67"/>
      <c r="C471" s="67"/>
      <c r="D471" s="67"/>
    </row>
    <row r="472" spans="2:4">
      <c r="B472" s="67"/>
      <c r="C472" s="67"/>
      <c r="D472" s="67"/>
    </row>
    <row r="473" spans="2:4">
      <c r="B473" s="67"/>
      <c r="C473" s="67"/>
      <c r="D473" s="67"/>
    </row>
    <row r="474" spans="2:4">
      <c r="B474" s="67"/>
      <c r="C474" s="67"/>
      <c r="D474" s="67"/>
    </row>
    <row r="475" spans="2:4">
      <c r="B475" s="67"/>
      <c r="C475" s="67"/>
      <c r="D475" s="67"/>
    </row>
    <row r="476" spans="2:4">
      <c r="B476" s="67"/>
      <c r="C476" s="67"/>
      <c r="D476" s="67"/>
    </row>
    <row r="477" spans="2:4">
      <c r="B477" s="67"/>
      <c r="C477" s="67"/>
      <c r="D477" s="67"/>
    </row>
    <row r="478" spans="2:4">
      <c r="B478" s="67"/>
      <c r="C478" s="67"/>
      <c r="D478" s="67"/>
    </row>
    <row r="479" spans="2:4">
      <c r="B479" s="67"/>
      <c r="C479" s="67"/>
      <c r="D479" s="67"/>
    </row>
    <row r="480" spans="2:4">
      <c r="B480" s="67"/>
      <c r="C480" s="67"/>
      <c r="D480" s="67"/>
    </row>
    <row r="481" spans="2:4">
      <c r="B481" s="67"/>
      <c r="C481" s="67"/>
      <c r="D481" s="67"/>
    </row>
    <row r="482" spans="2:4">
      <c r="B482" s="67"/>
      <c r="C482" s="67"/>
      <c r="D482" s="67"/>
    </row>
    <row r="483" spans="2:4">
      <c r="B483" s="67"/>
      <c r="C483" s="67"/>
      <c r="D483" s="67"/>
    </row>
    <row r="484" spans="2:4">
      <c r="B484" s="67"/>
      <c r="C484" s="67"/>
      <c r="D484" s="67"/>
    </row>
    <row r="485" spans="2:4">
      <c r="B485" s="67"/>
      <c r="C485" s="67"/>
      <c r="D485" s="67"/>
    </row>
    <row r="486" spans="2:4">
      <c r="B486" s="67"/>
      <c r="C486" s="67"/>
      <c r="D486" s="67"/>
    </row>
    <row r="487" spans="2:4">
      <c r="B487" s="67"/>
      <c r="C487" s="67"/>
      <c r="D487" s="67"/>
    </row>
    <row r="488" spans="2:4">
      <c r="B488" s="67"/>
      <c r="C488" s="67"/>
      <c r="D488" s="67"/>
    </row>
    <row r="489" spans="2:4">
      <c r="B489" s="67"/>
      <c r="C489" s="67"/>
      <c r="D489" s="67"/>
    </row>
    <row r="490" spans="2:4">
      <c r="B490" s="67"/>
      <c r="C490" s="67"/>
      <c r="D490" s="67"/>
    </row>
    <row r="491" spans="2:4">
      <c r="B491" s="67"/>
      <c r="C491" s="67"/>
      <c r="D491" s="67"/>
    </row>
    <row r="492" spans="2:4">
      <c r="B492" s="67"/>
      <c r="C492" s="67"/>
      <c r="D492" s="67"/>
    </row>
    <row r="493" spans="2:4">
      <c r="B493" s="67"/>
      <c r="C493" s="67"/>
      <c r="D493" s="67"/>
    </row>
    <row r="494" spans="2:4">
      <c r="B494" s="67"/>
      <c r="C494" s="67"/>
      <c r="D494" s="67"/>
    </row>
    <row r="495" spans="2:4">
      <c r="B495" s="67"/>
      <c r="C495" s="67"/>
      <c r="D495" s="67"/>
    </row>
    <row r="496" spans="2:4">
      <c r="B496" s="67"/>
      <c r="C496" s="67"/>
      <c r="D496" s="67"/>
    </row>
    <row r="497" spans="2:4">
      <c r="B497" s="67"/>
      <c r="C497" s="67"/>
      <c r="D497" s="67"/>
    </row>
    <row r="498" spans="2:4">
      <c r="B498" s="67"/>
      <c r="C498" s="67"/>
      <c r="D498" s="67"/>
    </row>
    <row r="499" spans="2:4">
      <c r="B499" s="67"/>
      <c r="C499" s="67"/>
      <c r="D499" s="67"/>
    </row>
    <row r="500" spans="2:4">
      <c r="B500" s="67"/>
      <c r="C500" s="67"/>
      <c r="D500" s="67"/>
    </row>
    <row r="501" spans="2:4">
      <c r="B501" s="67"/>
      <c r="C501" s="67"/>
      <c r="D501" s="67"/>
    </row>
    <row r="502" spans="2:4">
      <c r="B502" s="67"/>
      <c r="C502" s="67"/>
      <c r="D502" s="67"/>
    </row>
    <row r="503" spans="2:4">
      <c r="B503" s="67"/>
      <c r="C503" s="67"/>
      <c r="D503" s="67"/>
    </row>
    <row r="504" spans="2:4">
      <c r="B504" s="67"/>
      <c r="C504" s="67"/>
      <c r="D504" s="67"/>
    </row>
    <row r="505" spans="2:4">
      <c r="B505" s="67"/>
      <c r="C505" s="67"/>
      <c r="D505" s="67"/>
    </row>
    <row r="506" spans="2:4">
      <c r="B506" s="67"/>
      <c r="C506" s="67"/>
      <c r="D506" s="67"/>
    </row>
    <row r="507" spans="2:4">
      <c r="B507" s="67"/>
      <c r="C507" s="67"/>
      <c r="D507" s="67"/>
    </row>
    <row r="508" spans="2:4">
      <c r="B508" s="67"/>
      <c r="C508" s="67"/>
      <c r="D508" s="67"/>
    </row>
    <row r="509" spans="2:4">
      <c r="B509" s="67"/>
      <c r="C509" s="67"/>
      <c r="D509" s="67"/>
    </row>
    <row r="510" spans="2:4">
      <c r="B510" s="67"/>
      <c r="C510" s="67"/>
      <c r="D510" s="67"/>
    </row>
    <row r="511" spans="2:4">
      <c r="B511" s="67"/>
      <c r="C511" s="67"/>
      <c r="D511" s="67"/>
    </row>
    <row r="512" spans="2:4">
      <c r="B512" s="67"/>
      <c r="C512" s="67"/>
      <c r="D512" s="67"/>
    </row>
    <row r="513" spans="2:4">
      <c r="B513" s="67"/>
      <c r="C513" s="67"/>
      <c r="D513" s="67"/>
    </row>
    <row r="514" spans="2:4">
      <c r="B514" s="67"/>
      <c r="C514" s="67"/>
      <c r="D514" s="67"/>
    </row>
    <row r="515" spans="2:4">
      <c r="B515" s="67"/>
      <c r="C515" s="67"/>
      <c r="D515" s="67"/>
    </row>
    <row r="516" spans="2:4">
      <c r="B516" s="67"/>
      <c r="C516" s="67"/>
      <c r="D516" s="67"/>
    </row>
    <row r="517" spans="2:4">
      <c r="B517" s="67"/>
      <c r="C517" s="67"/>
      <c r="D517" s="67"/>
    </row>
    <row r="518" spans="2:4">
      <c r="B518" s="67"/>
      <c r="C518" s="67"/>
      <c r="D518" s="67"/>
    </row>
    <row r="519" spans="2:4">
      <c r="B519" s="67"/>
      <c r="C519" s="67"/>
      <c r="D519" s="67"/>
    </row>
    <row r="520" spans="2:4">
      <c r="B520" s="67"/>
      <c r="C520" s="67"/>
      <c r="D520" s="67"/>
    </row>
    <row r="521" spans="2:4">
      <c r="B521" s="67"/>
      <c r="C521" s="67"/>
      <c r="D521" s="67"/>
    </row>
    <row r="522" spans="2:4">
      <c r="B522" s="67"/>
      <c r="C522" s="67"/>
      <c r="D522" s="67"/>
    </row>
    <row r="523" spans="2:4">
      <c r="B523" s="67"/>
      <c r="C523" s="67"/>
      <c r="D523" s="67"/>
    </row>
    <row r="524" spans="2:4">
      <c r="B524" s="67"/>
      <c r="C524" s="67"/>
      <c r="D524" s="67"/>
    </row>
    <row r="525" spans="2:4">
      <c r="B525" s="67"/>
      <c r="C525" s="67"/>
      <c r="D525" s="67"/>
    </row>
    <row r="526" spans="2:4">
      <c r="B526" s="67"/>
      <c r="C526" s="67"/>
      <c r="D526" s="67"/>
    </row>
    <row r="527" spans="2:4">
      <c r="B527" s="67"/>
      <c r="C527" s="67"/>
      <c r="D527" s="67"/>
    </row>
    <row r="528" spans="2:4">
      <c r="B528" s="67"/>
      <c r="C528" s="67"/>
      <c r="D528" s="67"/>
    </row>
    <row r="529" spans="2:4">
      <c r="B529" s="67"/>
      <c r="C529" s="67"/>
      <c r="D529" s="67"/>
    </row>
    <row r="530" spans="2:4">
      <c r="B530" s="67"/>
      <c r="C530" s="67"/>
      <c r="D530" s="67"/>
    </row>
    <row r="531" spans="2:4">
      <c r="B531" s="67"/>
      <c r="C531" s="67"/>
      <c r="D531" s="67"/>
    </row>
    <row r="532" spans="2:4">
      <c r="B532" s="67"/>
      <c r="C532" s="67"/>
      <c r="D532" s="67"/>
    </row>
    <row r="533" spans="2:4">
      <c r="B533" s="67"/>
      <c r="C533" s="67"/>
      <c r="D533" s="67"/>
    </row>
    <row r="534" spans="2:4">
      <c r="B534" s="67"/>
      <c r="C534" s="67"/>
      <c r="D534" s="67"/>
    </row>
    <row r="535" spans="2:4">
      <c r="B535" s="67"/>
      <c r="C535" s="67"/>
      <c r="D535" s="67"/>
    </row>
    <row r="536" spans="2:4">
      <c r="B536" s="67"/>
      <c r="C536" s="67"/>
      <c r="D536" s="67"/>
    </row>
    <row r="537" spans="2:4">
      <c r="B537" s="67"/>
      <c r="C537" s="67"/>
      <c r="D537" s="67"/>
    </row>
    <row r="538" spans="2:4">
      <c r="B538" s="67"/>
      <c r="C538" s="67"/>
      <c r="D538" s="67"/>
    </row>
    <row r="539" spans="2:4">
      <c r="B539" s="67"/>
      <c r="C539" s="67"/>
      <c r="D539" s="67"/>
    </row>
    <row r="540" spans="2:4">
      <c r="B540" s="67"/>
      <c r="C540" s="67"/>
      <c r="D540" s="67"/>
    </row>
    <row r="541" spans="2:4">
      <c r="B541" s="67"/>
      <c r="C541" s="67"/>
      <c r="D541" s="67"/>
    </row>
    <row r="542" spans="2:4">
      <c r="B542" s="67"/>
      <c r="C542" s="67"/>
      <c r="D542" s="67"/>
    </row>
    <row r="543" spans="2:4">
      <c r="B543" s="67"/>
      <c r="C543" s="67"/>
      <c r="D543" s="67"/>
    </row>
    <row r="544" spans="2:4">
      <c r="B544" s="67"/>
      <c r="C544" s="67"/>
      <c r="D544" s="67"/>
    </row>
    <row r="545" spans="2:4">
      <c r="B545" s="67"/>
      <c r="C545" s="67"/>
      <c r="D545" s="67"/>
    </row>
    <row r="546" spans="2:4">
      <c r="B546" s="67"/>
      <c r="C546" s="67"/>
      <c r="D546" s="67"/>
    </row>
    <row r="547" spans="2:4">
      <c r="B547" s="67"/>
      <c r="C547" s="67"/>
      <c r="D547" s="67"/>
    </row>
    <row r="548" spans="2:4">
      <c r="B548" s="67"/>
      <c r="C548" s="67"/>
      <c r="D548" s="67"/>
    </row>
    <row r="549" spans="2:4">
      <c r="B549" s="67"/>
      <c r="C549" s="67"/>
      <c r="D549" s="67"/>
    </row>
    <row r="550" spans="2:4">
      <c r="B550" s="67"/>
      <c r="C550" s="67"/>
      <c r="D550" s="67"/>
    </row>
    <row r="551" spans="2:4">
      <c r="B551" s="67"/>
      <c r="C551" s="67"/>
      <c r="D551" s="67"/>
    </row>
    <row r="552" spans="2:4">
      <c r="B552" s="67"/>
      <c r="C552" s="67"/>
      <c r="D552" s="67"/>
    </row>
    <row r="553" spans="2:4">
      <c r="B553" s="67"/>
      <c r="C553" s="67"/>
      <c r="D553" s="67"/>
    </row>
    <row r="554" spans="2:4">
      <c r="B554" s="67"/>
      <c r="C554" s="67"/>
      <c r="D554" s="67"/>
    </row>
    <row r="555" spans="2:4">
      <c r="B555" s="67"/>
      <c r="C555" s="67"/>
      <c r="D555" s="67"/>
    </row>
    <row r="556" spans="2:4">
      <c r="B556" s="67"/>
      <c r="C556" s="67"/>
      <c r="D556" s="67"/>
    </row>
    <row r="557" spans="2:4">
      <c r="B557" s="67"/>
      <c r="C557" s="67"/>
      <c r="D557" s="67"/>
    </row>
    <row r="558" spans="2:4">
      <c r="B558" s="67"/>
      <c r="C558" s="67"/>
      <c r="D558" s="67"/>
    </row>
    <row r="559" spans="2:4">
      <c r="B559" s="67"/>
      <c r="C559" s="67"/>
      <c r="D559" s="67"/>
    </row>
    <row r="560" spans="2:4">
      <c r="B560" s="67"/>
      <c r="C560" s="67"/>
      <c r="D560" s="67"/>
    </row>
    <row r="561" spans="2:4">
      <c r="B561" s="67"/>
      <c r="C561" s="67"/>
      <c r="D561" s="67"/>
    </row>
    <row r="562" spans="2:4">
      <c r="B562" s="67"/>
      <c r="C562" s="67"/>
      <c r="D562" s="67"/>
    </row>
    <row r="563" spans="2:4">
      <c r="B563" s="67"/>
      <c r="C563" s="67"/>
      <c r="D563" s="67"/>
    </row>
    <row r="564" spans="2:4">
      <c r="B564" s="67"/>
      <c r="C564" s="67"/>
      <c r="D564" s="67"/>
    </row>
    <row r="565" spans="2:4">
      <c r="B565" s="67"/>
      <c r="C565" s="67"/>
      <c r="D565" s="67"/>
    </row>
    <row r="566" spans="2:4">
      <c r="B566" s="67"/>
      <c r="C566" s="67"/>
      <c r="D566" s="67"/>
    </row>
    <row r="567" spans="2:4">
      <c r="B567" s="67"/>
      <c r="C567" s="67"/>
      <c r="D567" s="67"/>
    </row>
    <row r="568" spans="2:4">
      <c r="B568" s="67"/>
      <c r="C568" s="67"/>
      <c r="D568" s="67"/>
    </row>
    <row r="569" spans="2:4">
      <c r="B569" s="67"/>
      <c r="C569" s="67"/>
      <c r="D569" s="67"/>
    </row>
    <row r="570" spans="2:4">
      <c r="B570" s="67"/>
      <c r="C570" s="67"/>
      <c r="D570" s="67"/>
    </row>
    <row r="571" spans="2:4">
      <c r="B571" s="67"/>
      <c r="C571" s="67"/>
      <c r="D571" s="67"/>
    </row>
    <row r="572" spans="2:4">
      <c r="B572" s="67"/>
      <c r="C572" s="67"/>
      <c r="D572" s="67"/>
    </row>
    <row r="573" spans="2:4">
      <c r="B573" s="67"/>
      <c r="C573" s="67"/>
      <c r="D573" s="67"/>
    </row>
    <row r="574" spans="2:4">
      <c r="B574" s="67"/>
      <c r="C574" s="67"/>
      <c r="D574" s="67"/>
    </row>
    <row r="575" spans="2:4">
      <c r="B575" s="67"/>
      <c r="C575" s="67"/>
      <c r="D575" s="67"/>
    </row>
    <row r="576" spans="2:4">
      <c r="B576" s="67"/>
      <c r="C576" s="67"/>
      <c r="D576" s="67"/>
    </row>
    <row r="577" spans="2:4">
      <c r="B577" s="67"/>
      <c r="C577" s="67"/>
      <c r="D577" s="67"/>
    </row>
    <row r="578" spans="2:4">
      <c r="B578" s="67"/>
      <c r="C578" s="67"/>
      <c r="D578" s="67"/>
    </row>
    <row r="579" spans="2:4">
      <c r="B579" s="67"/>
      <c r="C579" s="67"/>
      <c r="D579" s="67"/>
    </row>
    <row r="580" spans="2:4">
      <c r="B580" s="67"/>
      <c r="C580" s="67"/>
      <c r="D580" s="67"/>
    </row>
    <row r="581" spans="2:4">
      <c r="B581" s="67"/>
      <c r="C581" s="67"/>
      <c r="D581" s="67"/>
    </row>
    <row r="582" spans="2:4">
      <c r="B582" s="67"/>
      <c r="C582" s="67"/>
      <c r="D582" s="67"/>
    </row>
    <row r="583" spans="2:4">
      <c r="B583" s="67"/>
      <c r="C583" s="67"/>
      <c r="D583" s="67"/>
    </row>
    <row r="584" spans="2:4">
      <c r="B584" s="67"/>
      <c r="C584" s="67"/>
      <c r="D584" s="67"/>
    </row>
    <row r="585" spans="2:4">
      <c r="B585" s="67"/>
      <c r="C585" s="67"/>
      <c r="D585" s="67"/>
    </row>
    <row r="586" spans="2:4">
      <c r="B586" s="67"/>
      <c r="C586" s="67"/>
      <c r="D586" s="67"/>
    </row>
    <row r="587" spans="2:4">
      <c r="B587" s="67"/>
      <c r="C587" s="67"/>
      <c r="D587" s="67"/>
    </row>
    <row r="588" spans="2:4">
      <c r="B588" s="67"/>
      <c r="C588" s="67"/>
      <c r="D588" s="67"/>
    </row>
    <row r="589" spans="2:4">
      <c r="B589" s="67"/>
      <c r="C589" s="67"/>
      <c r="D589" s="67"/>
    </row>
    <row r="590" spans="2:4">
      <c r="B590" s="67"/>
      <c r="C590" s="67"/>
      <c r="D590" s="67"/>
    </row>
    <row r="591" spans="2:4">
      <c r="B591" s="67"/>
      <c r="C591" s="67"/>
      <c r="D591" s="67"/>
    </row>
    <row r="592" spans="2:4">
      <c r="B592" s="67"/>
      <c r="C592" s="67"/>
      <c r="D592" s="67"/>
    </row>
    <row r="593" spans="2:4">
      <c r="B593" s="67"/>
      <c r="C593" s="67"/>
      <c r="D593" s="67"/>
    </row>
    <row r="594" spans="2:4">
      <c r="B594" s="67"/>
      <c r="C594" s="67"/>
      <c r="D594" s="67"/>
    </row>
    <row r="595" spans="2:4">
      <c r="B595" s="67"/>
      <c r="C595" s="67"/>
      <c r="D595" s="67"/>
    </row>
    <row r="596" spans="2:4">
      <c r="B596" s="67"/>
      <c r="C596" s="67"/>
      <c r="D596" s="67"/>
    </row>
    <row r="597" spans="2:4">
      <c r="B597" s="67"/>
      <c r="C597" s="67"/>
      <c r="D597" s="67"/>
    </row>
    <row r="598" spans="2:4">
      <c r="B598" s="67"/>
      <c r="C598" s="67"/>
      <c r="D598" s="67"/>
    </row>
    <row r="599" spans="2:4">
      <c r="B599" s="67"/>
      <c r="C599" s="67"/>
      <c r="D599" s="67"/>
    </row>
    <row r="600" spans="2:4">
      <c r="B600" s="67"/>
      <c r="C600" s="67"/>
      <c r="D600" s="67"/>
    </row>
    <row r="601" spans="2:4">
      <c r="B601" s="67"/>
      <c r="C601" s="67"/>
      <c r="D601" s="67"/>
    </row>
    <row r="602" spans="2:4">
      <c r="B602" s="67"/>
      <c r="C602" s="67"/>
      <c r="D602" s="67"/>
    </row>
    <row r="603" spans="2:4">
      <c r="B603" s="67"/>
      <c r="C603" s="67"/>
      <c r="D603" s="67"/>
    </row>
    <row r="604" spans="2:4">
      <c r="B604" s="67"/>
      <c r="C604" s="67"/>
      <c r="D604" s="67"/>
    </row>
    <row r="605" spans="2:4">
      <c r="B605" s="67"/>
      <c r="C605" s="67"/>
      <c r="D605" s="67"/>
    </row>
    <row r="606" spans="2:4">
      <c r="B606" s="67"/>
      <c r="C606" s="67"/>
      <c r="D606" s="67"/>
    </row>
    <row r="607" spans="2:4">
      <c r="B607" s="67"/>
      <c r="C607" s="67"/>
      <c r="D607" s="67"/>
    </row>
    <row r="608" spans="2:4">
      <c r="B608" s="67"/>
      <c r="C608" s="67"/>
      <c r="D608" s="67"/>
    </row>
    <row r="609" spans="2:4">
      <c r="B609" s="67"/>
      <c r="C609" s="67"/>
      <c r="D609" s="67"/>
    </row>
    <row r="610" spans="2:4">
      <c r="B610" s="67"/>
      <c r="C610" s="67"/>
      <c r="D610" s="67"/>
    </row>
    <row r="611" spans="2:4">
      <c r="B611" s="67"/>
      <c r="C611" s="67"/>
      <c r="D611" s="67"/>
    </row>
    <row r="612" spans="2:4">
      <c r="B612" s="67"/>
      <c r="C612" s="67"/>
      <c r="D612" s="67"/>
    </row>
    <row r="613" spans="2:4">
      <c r="B613" s="67"/>
      <c r="C613" s="67"/>
      <c r="D613" s="67"/>
    </row>
    <row r="614" spans="2:4">
      <c r="B614" s="67"/>
      <c r="C614" s="67"/>
      <c r="D614" s="67"/>
    </row>
    <row r="615" spans="2:4">
      <c r="B615" s="67"/>
      <c r="C615" s="67"/>
      <c r="D615" s="67"/>
    </row>
    <row r="616" spans="2:4">
      <c r="B616" s="67"/>
      <c r="C616" s="67"/>
      <c r="D616" s="67"/>
    </row>
    <row r="617" spans="2:4">
      <c r="B617" s="67"/>
      <c r="C617" s="67"/>
      <c r="D617" s="67"/>
    </row>
    <row r="618" spans="2:4">
      <c r="B618" s="67"/>
      <c r="C618" s="67"/>
      <c r="D618" s="67"/>
    </row>
    <row r="619" spans="2:4">
      <c r="B619" s="67"/>
      <c r="C619" s="67"/>
      <c r="D619" s="67"/>
    </row>
    <row r="620" spans="2:4">
      <c r="B620" s="67"/>
      <c r="C620" s="67"/>
      <c r="D620" s="67"/>
    </row>
    <row r="621" spans="2:4">
      <c r="B621" s="67"/>
      <c r="C621" s="67"/>
      <c r="D621" s="67"/>
    </row>
    <row r="622" spans="2:4">
      <c r="B622" s="67"/>
      <c r="C622" s="67"/>
      <c r="D622" s="67"/>
    </row>
    <row r="623" spans="2:4">
      <c r="B623" s="67"/>
      <c r="C623" s="67"/>
      <c r="D623" s="67"/>
    </row>
    <row r="624" spans="2:4">
      <c r="B624" s="67"/>
      <c r="C624" s="67"/>
      <c r="D624" s="67"/>
    </row>
    <row r="625" spans="2:4">
      <c r="B625" s="67"/>
      <c r="C625" s="67"/>
      <c r="D625" s="67"/>
    </row>
    <row r="626" spans="2:4">
      <c r="B626" s="67"/>
      <c r="C626" s="67"/>
      <c r="D626" s="67"/>
    </row>
    <row r="627" spans="2:4">
      <c r="B627" s="67"/>
      <c r="C627" s="67"/>
      <c r="D627" s="67"/>
    </row>
    <row r="628" spans="2:4">
      <c r="B628" s="67"/>
      <c r="C628" s="67"/>
      <c r="D628" s="67"/>
    </row>
    <row r="629" spans="2:4">
      <c r="B629" s="67"/>
      <c r="C629" s="67"/>
      <c r="D629" s="67"/>
    </row>
    <row r="630" spans="2:4">
      <c r="B630" s="67"/>
      <c r="C630" s="67"/>
      <c r="D630" s="67"/>
    </row>
    <row r="631" spans="2:4">
      <c r="B631" s="67"/>
      <c r="C631" s="67"/>
      <c r="D631" s="67"/>
    </row>
    <row r="632" spans="2:4">
      <c r="B632" s="67"/>
      <c r="C632" s="67"/>
      <c r="D632" s="67"/>
    </row>
    <row r="633" spans="2:4">
      <c r="B633" s="67"/>
      <c r="C633" s="67"/>
      <c r="D633" s="67"/>
    </row>
    <row r="634" spans="2:4">
      <c r="B634" s="67"/>
      <c r="C634" s="67"/>
      <c r="D634" s="67"/>
    </row>
    <row r="635" spans="2:4">
      <c r="B635" s="67"/>
      <c r="C635" s="67"/>
      <c r="D635" s="67"/>
    </row>
    <row r="636" spans="2:4">
      <c r="B636" s="67"/>
      <c r="C636" s="67"/>
      <c r="D636" s="67"/>
    </row>
    <row r="637" spans="2:4">
      <c r="B637" s="67"/>
      <c r="C637" s="67"/>
      <c r="D637" s="67"/>
    </row>
    <row r="638" spans="2:4">
      <c r="B638" s="67"/>
      <c r="C638" s="67"/>
      <c r="D638" s="67"/>
    </row>
    <row r="639" spans="2:4">
      <c r="B639" s="67"/>
      <c r="C639" s="67"/>
      <c r="D639" s="67"/>
    </row>
    <row r="640" spans="2:4">
      <c r="B640" s="67"/>
      <c r="C640" s="67"/>
      <c r="D640" s="67"/>
    </row>
    <row r="641" spans="2:4">
      <c r="B641" s="67"/>
      <c r="C641" s="67"/>
      <c r="D641" s="67"/>
    </row>
    <row r="642" spans="2:4">
      <c r="B642" s="67"/>
      <c r="C642" s="67"/>
      <c r="D642" s="67"/>
    </row>
    <row r="643" spans="2:4">
      <c r="B643" s="67"/>
      <c r="C643" s="67"/>
      <c r="D643" s="67"/>
    </row>
    <row r="644" spans="2:4">
      <c r="B644" s="67"/>
      <c r="C644" s="67"/>
      <c r="D644" s="67"/>
    </row>
    <row r="645" spans="2:4">
      <c r="B645" s="67"/>
      <c r="C645" s="67"/>
      <c r="D645" s="67"/>
    </row>
    <row r="646" spans="2:4">
      <c r="B646" s="67"/>
      <c r="C646" s="67"/>
      <c r="D646" s="67"/>
    </row>
    <row r="647" spans="2:4">
      <c r="B647" s="67"/>
      <c r="C647" s="67"/>
      <c r="D647" s="67"/>
    </row>
    <row r="648" spans="2:4">
      <c r="B648" s="67"/>
      <c r="C648" s="67"/>
      <c r="D648" s="67"/>
    </row>
    <row r="649" spans="2:4">
      <c r="B649" s="67"/>
      <c r="C649" s="67"/>
      <c r="D649" s="67"/>
    </row>
    <row r="650" spans="2:4">
      <c r="B650" s="67"/>
      <c r="C650" s="67"/>
      <c r="D650" s="67"/>
    </row>
    <row r="651" spans="2:4">
      <c r="B651" s="67"/>
      <c r="C651" s="67"/>
      <c r="D651" s="67"/>
    </row>
    <row r="652" spans="2:4">
      <c r="B652" s="67"/>
      <c r="C652" s="67"/>
      <c r="D652" s="67"/>
    </row>
    <row r="653" spans="2:4">
      <c r="B653" s="67"/>
      <c r="C653" s="67"/>
      <c r="D653" s="67"/>
    </row>
    <row r="654" spans="2:4">
      <c r="B654" s="67"/>
      <c r="C654" s="67"/>
      <c r="D654" s="67"/>
    </row>
    <row r="655" spans="2:4">
      <c r="B655" s="67"/>
      <c r="C655" s="67"/>
      <c r="D655" s="67"/>
    </row>
    <row r="656" spans="2:4">
      <c r="B656" s="67"/>
      <c r="C656" s="67"/>
      <c r="D656" s="67"/>
    </row>
    <row r="657" spans="2:4">
      <c r="B657" s="67"/>
      <c r="C657" s="67"/>
      <c r="D657" s="67"/>
    </row>
    <row r="658" spans="2:4">
      <c r="B658" s="67"/>
      <c r="C658" s="67"/>
      <c r="D658" s="67"/>
    </row>
    <row r="659" spans="2:4">
      <c r="B659" s="67"/>
      <c r="C659" s="67"/>
      <c r="D659" s="67"/>
    </row>
    <row r="660" spans="2:4">
      <c r="B660" s="67"/>
      <c r="C660" s="67"/>
      <c r="D660" s="67"/>
    </row>
    <row r="661" spans="2:4">
      <c r="B661" s="67"/>
      <c r="C661" s="67"/>
      <c r="D661" s="67"/>
    </row>
    <row r="662" spans="2:4">
      <c r="B662" s="67"/>
      <c r="C662" s="67"/>
      <c r="D662" s="67"/>
    </row>
    <row r="663" spans="2:4">
      <c r="B663" s="67"/>
      <c r="C663" s="67"/>
      <c r="D663" s="67"/>
    </row>
    <row r="664" spans="2:4">
      <c r="B664" s="67"/>
      <c r="C664" s="67"/>
      <c r="D664" s="67"/>
    </row>
    <row r="665" spans="2:4">
      <c r="B665" s="67"/>
      <c r="C665" s="67"/>
      <c r="D665" s="67"/>
    </row>
    <row r="666" spans="2:4">
      <c r="B666" s="67"/>
      <c r="C666" s="67"/>
      <c r="D666" s="67"/>
    </row>
    <row r="667" spans="2:4">
      <c r="B667" s="67"/>
      <c r="C667" s="67"/>
      <c r="D667" s="67"/>
    </row>
    <row r="668" spans="2:4">
      <c r="B668" s="67"/>
      <c r="C668" s="67"/>
      <c r="D668" s="67"/>
    </row>
    <row r="669" spans="2:4">
      <c r="B669" s="67"/>
      <c r="C669" s="67"/>
      <c r="D669" s="67"/>
    </row>
    <row r="670" spans="2:4">
      <c r="B670" s="67"/>
      <c r="C670" s="67"/>
      <c r="D670" s="67"/>
    </row>
    <row r="671" spans="2:4">
      <c r="B671" s="67"/>
      <c r="C671" s="67"/>
      <c r="D671" s="67"/>
    </row>
    <row r="672" spans="2:4">
      <c r="B672" s="67"/>
      <c r="C672" s="67"/>
      <c r="D672" s="67"/>
    </row>
    <row r="673" spans="2:4">
      <c r="B673" s="67"/>
      <c r="C673" s="67"/>
      <c r="D673" s="67"/>
    </row>
    <row r="674" spans="2:4">
      <c r="B674" s="67"/>
      <c r="C674" s="67"/>
      <c r="D674" s="67"/>
    </row>
    <row r="675" spans="2:4">
      <c r="B675" s="67"/>
      <c r="C675" s="67"/>
      <c r="D675" s="67"/>
    </row>
    <row r="676" spans="2:4">
      <c r="B676" s="67"/>
      <c r="C676" s="67"/>
      <c r="D676" s="67"/>
    </row>
    <row r="677" spans="2:4">
      <c r="B677" s="67"/>
      <c r="C677" s="67"/>
      <c r="D677" s="67"/>
    </row>
    <row r="678" spans="2:4">
      <c r="B678" s="67"/>
      <c r="C678" s="67"/>
      <c r="D678" s="67"/>
    </row>
    <row r="679" spans="2:4">
      <c r="B679" s="67"/>
      <c r="C679" s="67"/>
      <c r="D679" s="67"/>
    </row>
    <row r="680" spans="2:4">
      <c r="B680" s="67"/>
      <c r="C680" s="67"/>
      <c r="D680" s="67"/>
    </row>
    <row r="681" spans="2:4">
      <c r="B681" s="67"/>
      <c r="C681" s="67"/>
      <c r="D681" s="67"/>
    </row>
    <row r="682" spans="2:4">
      <c r="B682" s="67"/>
      <c r="C682" s="67"/>
      <c r="D682" s="67"/>
    </row>
    <row r="683" spans="2:4">
      <c r="B683" s="67"/>
      <c r="C683" s="67"/>
      <c r="D683" s="67"/>
    </row>
    <row r="684" spans="2:4">
      <c r="B684" s="67"/>
      <c r="C684" s="67"/>
      <c r="D684" s="67"/>
    </row>
    <row r="685" spans="2:4">
      <c r="B685" s="67"/>
      <c r="C685" s="67"/>
      <c r="D685" s="67"/>
    </row>
    <row r="686" spans="2:4">
      <c r="B686" s="67"/>
      <c r="C686" s="67"/>
      <c r="D686" s="67"/>
    </row>
    <row r="687" spans="2:4">
      <c r="B687" s="67"/>
      <c r="C687" s="67"/>
      <c r="D687" s="67"/>
    </row>
    <row r="688" spans="2:4">
      <c r="B688" s="67"/>
      <c r="C688" s="67"/>
      <c r="D688" s="67"/>
    </row>
    <row r="689" spans="2:4">
      <c r="B689" s="67"/>
      <c r="C689" s="67"/>
      <c r="D689" s="67"/>
    </row>
    <row r="690" spans="2:4">
      <c r="B690" s="67"/>
      <c r="C690" s="67"/>
      <c r="D690" s="67"/>
    </row>
    <row r="691" spans="2:4">
      <c r="B691" s="67"/>
      <c r="C691" s="67"/>
      <c r="D691" s="67"/>
    </row>
    <row r="692" spans="2:4">
      <c r="B692" s="67"/>
      <c r="C692" s="67"/>
      <c r="D692" s="67"/>
    </row>
    <row r="693" spans="2:4">
      <c r="B693" s="67"/>
      <c r="C693" s="67"/>
      <c r="D693" s="67"/>
    </row>
    <row r="694" spans="2:4">
      <c r="B694" s="67"/>
      <c r="C694" s="67"/>
      <c r="D694" s="67"/>
    </row>
    <row r="695" spans="2:4">
      <c r="B695" s="67"/>
      <c r="C695" s="67"/>
      <c r="D695" s="67"/>
    </row>
    <row r="696" spans="2:4">
      <c r="B696" s="67"/>
      <c r="C696" s="67"/>
      <c r="D696" s="67"/>
    </row>
    <row r="697" spans="2:4">
      <c r="B697" s="67"/>
      <c r="C697" s="67"/>
      <c r="D697" s="67"/>
    </row>
    <row r="698" spans="2:4">
      <c r="B698" s="67"/>
      <c r="C698" s="67"/>
      <c r="D698" s="67"/>
    </row>
    <row r="699" spans="2:4">
      <c r="B699" s="67"/>
      <c r="C699" s="67"/>
      <c r="D699" s="67"/>
    </row>
    <row r="700" spans="2:4">
      <c r="B700" s="67"/>
      <c r="C700" s="67"/>
      <c r="D700" s="67"/>
    </row>
    <row r="701" spans="2:4">
      <c r="B701" s="67"/>
      <c r="C701" s="67"/>
      <c r="D701" s="67"/>
    </row>
    <row r="702" spans="2:4">
      <c r="B702" s="67"/>
      <c r="C702" s="67"/>
      <c r="D702" s="67"/>
    </row>
    <row r="703" spans="2:4">
      <c r="B703" s="67"/>
      <c r="C703" s="67"/>
      <c r="D703" s="67"/>
    </row>
    <row r="704" spans="2:4">
      <c r="B704" s="67"/>
      <c r="C704" s="67"/>
      <c r="D704" s="67"/>
    </row>
    <row r="705" spans="2:4">
      <c r="B705" s="67"/>
      <c r="C705" s="67"/>
      <c r="D705" s="67"/>
    </row>
    <row r="706" spans="2:4">
      <c r="B706" s="67"/>
      <c r="C706" s="67"/>
      <c r="D706" s="67"/>
    </row>
    <row r="707" spans="2:4">
      <c r="B707" s="67"/>
      <c r="C707" s="67"/>
      <c r="D707" s="67"/>
    </row>
    <row r="708" spans="2:4">
      <c r="B708" s="67"/>
      <c r="C708" s="67"/>
      <c r="D708" s="67"/>
    </row>
    <row r="709" spans="2:4">
      <c r="B709" s="67"/>
      <c r="C709" s="67"/>
      <c r="D709" s="67"/>
    </row>
    <row r="710" spans="2:4">
      <c r="B710" s="67"/>
      <c r="C710" s="67"/>
      <c r="D710" s="67"/>
    </row>
    <row r="711" spans="2:4">
      <c r="B711" s="67"/>
      <c r="C711" s="67"/>
      <c r="D711" s="67"/>
    </row>
    <row r="712" spans="2:4">
      <c r="B712" s="67"/>
      <c r="C712" s="67"/>
      <c r="D712" s="67"/>
    </row>
    <row r="713" spans="2:4">
      <c r="B713" s="67"/>
      <c r="C713" s="67"/>
      <c r="D713" s="67"/>
    </row>
    <row r="714" spans="2:4">
      <c r="B714" s="67"/>
      <c r="C714" s="67"/>
      <c r="D714" s="67"/>
    </row>
    <row r="715" spans="2:4">
      <c r="B715" s="67"/>
      <c r="C715" s="67"/>
      <c r="D715" s="67"/>
    </row>
    <row r="716" spans="2:4">
      <c r="B716" s="67"/>
      <c r="C716" s="67"/>
      <c r="D716" s="67"/>
    </row>
    <row r="717" spans="2:4">
      <c r="B717" s="67"/>
      <c r="C717" s="67"/>
      <c r="D717" s="67"/>
    </row>
    <row r="718" spans="2:4">
      <c r="B718" s="67"/>
      <c r="C718" s="67"/>
      <c r="D718" s="67"/>
    </row>
    <row r="719" spans="2:4">
      <c r="B719" s="67"/>
      <c r="C719" s="67"/>
      <c r="D719" s="67"/>
    </row>
    <row r="720" spans="2:4">
      <c r="B720" s="67"/>
      <c r="C720" s="67"/>
      <c r="D720" s="67"/>
    </row>
    <row r="721" spans="2:4">
      <c r="B721" s="67"/>
      <c r="C721" s="67"/>
      <c r="D721" s="67"/>
    </row>
    <row r="722" spans="2:4">
      <c r="B722" s="67"/>
      <c r="C722" s="67"/>
      <c r="D722" s="67"/>
    </row>
    <row r="723" spans="2:4">
      <c r="B723" s="67"/>
      <c r="C723" s="67"/>
      <c r="D723" s="67"/>
    </row>
    <row r="724" spans="2:4">
      <c r="B724" s="67"/>
      <c r="C724" s="67"/>
      <c r="D724" s="67"/>
    </row>
    <row r="725" spans="2:4">
      <c r="B725" s="67"/>
      <c r="C725" s="67"/>
      <c r="D725" s="67"/>
    </row>
    <row r="726" spans="2:4">
      <c r="B726" s="67"/>
      <c r="C726" s="67"/>
      <c r="D726" s="67"/>
    </row>
    <row r="727" spans="2:4">
      <c r="B727" s="67"/>
      <c r="C727" s="67"/>
      <c r="D727" s="67"/>
    </row>
    <row r="728" spans="2:4">
      <c r="B728" s="67"/>
      <c r="C728" s="67"/>
      <c r="D728" s="67"/>
    </row>
    <row r="729" spans="2:4">
      <c r="B729" s="67"/>
      <c r="C729" s="67"/>
      <c r="D729" s="67"/>
    </row>
    <row r="730" spans="2:4">
      <c r="B730" s="67"/>
      <c r="C730" s="67"/>
      <c r="D730" s="67"/>
    </row>
    <row r="731" spans="2:4">
      <c r="B731" s="67"/>
      <c r="C731" s="67"/>
      <c r="D731" s="67"/>
    </row>
    <row r="732" spans="2:4">
      <c r="B732" s="67"/>
      <c r="C732" s="67"/>
      <c r="D732" s="67"/>
    </row>
    <row r="733" spans="2:4">
      <c r="B733" s="67"/>
      <c r="C733" s="67"/>
      <c r="D733" s="67"/>
    </row>
    <row r="734" spans="2:4">
      <c r="B734" s="67"/>
      <c r="C734" s="67"/>
      <c r="D734" s="67"/>
    </row>
    <row r="735" spans="2:4">
      <c r="B735" s="67"/>
      <c r="C735" s="67"/>
      <c r="D735" s="67"/>
    </row>
    <row r="736" spans="2:4">
      <c r="B736" s="67"/>
      <c r="C736" s="67"/>
      <c r="D736" s="67"/>
    </row>
    <row r="737" spans="2:4">
      <c r="B737" s="67"/>
      <c r="C737" s="67"/>
      <c r="D737" s="67"/>
    </row>
    <row r="738" spans="2:4">
      <c r="B738" s="67"/>
      <c r="C738" s="67"/>
      <c r="D738" s="67"/>
    </row>
    <row r="739" spans="2:4">
      <c r="B739" s="67"/>
      <c r="C739" s="67"/>
      <c r="D739" s="67"/>
    </row>
    <row r="740" spans="2:4">
      <c r="B740" s="67"/>
      <c r="C740" s="67"/>
      <c r="D740" s="67"/>
    </row>
    <row r="741" spans="2:4">
      <c r="B741" s="67"/>
      <c r="C741" s="67"/>
      <c r="D741" s="67"/>
    </row>
    <row r="742" spans="2:4">
      <c r="B742" s="67"/>
      <c r="C742" s="67"/>
      <c r="D742" s="67"/>
    </row>
    <row r="743" spans="2:4">
      <c r="B743" s="67"/>
      <c r="C743" s="67"/>
      <c r="D743" s="67"/>
    </row>
    <row r="744" spans="2:4">
      <c r="B744" s="67"/>
      <c r="C744" s="67"/>
      <c r="D744" s="67"/>
    </row>
    <row r="745" spans="2:4">
      <c r="B745" s="67"/>
      <c r="C745" s="67"/>
      <c r="D745" s="67"/>
    </row>
    <row r="746" spans="2:4">
      <c r="B746" s="67"/>
      <c r="C746" s="67"/>
      <c r="D746" s="67"/>
    </row>
    <row r="747" spans="2:4">
      <c r="B747" s="67"/>
      <c r="C747" s="67"/>
      <c r="D747" s="67"/>
    </row>
    <row r="748" spans="2:4">
      <c r="B748" s="67"/>
      <c r="C748" s="67"/>
      <c r="D748" s="67"/>
    </row>
    <row r="749" spans="2:4">
      <c r="B749" s="67"/>
      <c r="C749" s="67"/>
      <c r="D749" s="67"/>
    </row>
    <row r="750" spans="2:4">
      <c r="B750" s="67"/>
      <c r="C750" s="67"/>
      <c r="D750" s="67"/>
    </row>
    <row r="751" spans="2:4">
      <c r="B751" s="67"/>
      <c r="C751" s="67"/>
      <c r="D751" s="67"/>
    </row>
    <row r="752" spans="2:4">
      <c r="B752" s="67"/>
      <c r="C752" s="67"/>
      <c r="D752" s="67"/>
    </row>
    <row r="753" spans="2:4">
      <c r="B753" s="67"/>
      <c r="C753" s="67"/>
      <c r="D753" s="67"/>
    </row>
    <row r="754" spans="2:4">
      <c r="B754" s="67"/>
      <c r="C754" s="67"/>
      <c r="D754" s="67"/>
    </row>
    <row r="755" spans="2:4">
      <c r="B755" s="67"/>
      <c r="C755" s="67"/>
      <c r="D755" s="67"/>
    </row>
    <row r="756" spans="2:4">
      <c r="B756" s="67"/>
      <c r="C756" s="67"/>
      <c r="D756" s="67"/>
    </row>
    <row r="757" spans="2:4">
      <c r="B757" s="67"/>
      <c r="C757" s="67"/>
      <c r="D757" s="67"/>
    </row>
    <row r="758" spans="2:4">
      <c r="B758" s="67"/>
      <c r="C758" s="67"/>
      <c r="D758" s="67"/>
    </row>
    <row r="759" spans="2:4">
      <c r="B759" s="67"/>
      <c r="C759" s="67"/>
      <c r="D759" s="67"/>
    </row>
    <row r="760" spans="2:4">
      <c r="B760" s="67"/>
      <c r="C760" s="67"/>
      <c r="D760" s="67"/>
    </row>
    <row r="761" spans="2:4">
      <c r="B761" s="67"/>
      <c r="C761" s="67"/>
      <c r="D761" s="67"/>
    </row>
    <row r="762" spans="2:4">
      <c r="B762" s="67"/>
      <c r="C762" s="67"/>
      <c r="D762" s="67"/>
    </row>
    <row r="763" spans="2:4">
      <c r="B763" s="67"/>
      <c r="C763" s="67"/>
      <c r="D763" s="67"/>
    </row>
    <row r="764" spans="2:4">
      <c r="B764" s="67"/>
      <c r="C764" s="67"/>
      <c r="D764" s="67"/>
    </row>
    <row r="765" spans="2:4">
      <c r="B765" s="67"/>
      <c r="C765" s="67"/>
      <c r="D765" s="67"/>
    </row>
    <row r="766" spans="2:4">
      <c r="B766" s="67"/>
      <c r="C766" s="67"/>
      <c r="D766" s="67"/>
    </row>
    <row r="767" spans="2:4">
      <c r="B767" s="67"/>
      <c r="C767" s="67"/>
      <c r="D767" s="67"/>
    </row>
    <row r="768" spans="2:4">
      <c r="B768" s="67"/>
      <c r="C768" s="67"/>
      <c r="D768" s="67"/>
    </row>
    <row r="769" spans="2:4">
      <c r="B769" s="67"/>
      <c r="C769" s="67"/>
      <c r="D769" s="67"/>
    </row>
    <row r="770" spans="2:4">
      <c r="B770" s="67"/>
      <c r="C770" s="67"/>
      <c r="D770" s="67"/>
    </row>
    <row r="771" spans="2:4">
      <c r="B771" s="67"/>
      <c r="C771" s="67"/>
      <c r="D771" s="67"/>
    </row>
    <row r="772" spans="2:4">
      <c r="B772" s="67"/>
      <c r="C772" s="67"/>
      <c r="D772" s="67"/>
    </row>
    <row r="773" spans="2:4">
      <c r="B773" s="67"/>
      <c r="C773" s="67"/>
      <c r="D773" s="67"/>
    </row>
    <row r="774" spans="2:4">
      <c r="B774" s="67"/>
      <c r="C774" s="67"/>
      <c r="D774" s="67"/>
    </row>
    <row r="775" spans="2:4">
      <c r="B775" s="67"/>
      <c r="C775" s="67"/>
      <c r="D775" s="67"/>
    </row>
    <row r="776" spans="2:4">
      <c r="B776" s="67"/>
      <c r="C776" s="67"/>
      <c r="D776" s="67"/>
    </row>
    <row r="777" spans="2:4">
      <c r="B777" s="67"/>
      <c r="C777" s="67"/>
      <c r="D777" s="67"/>
    </row>
    <row r="778" spans="2:4">
      <c r="B778" s="67"/>
      <c r="C778" s="67"/>
      <c r="D778" s="67"/>
    </row>
    <row r="779" spans="2:4">
      <c r="B779" s="67"/>
      <c r="C779" s="67"/>
      <c r="D779" s="67"/>
    </row>
    <row r="780" spans="2:4">
      <c r="B780" s="67"/>
      <c r="C780" s="67"/>
      <c r="D780" s="67"/>
    </row>
    <row r="781" spans="2:4">
      <c r="B781" s="67"/>
      <c r="C781" s="67"/>
      <c r="D781" s="67"/>
    </row>
    <row r="782" spans="2:4">
      <c r="B782" s="67"/>
      <c r="C782" s="67"/>
      <c r="D782" s="67"/>
    </row>
    <row r="783" spans="2:4">
      <c r="B783" s="67"/>
      <c r="C783" s="67"/>
      <c r="D783" s="67"/>
    </row>
    <row r="784" spans="2:4">
      <c r="B784" s="67"/>
      <c r="C784" s="67"/>
      <c r="D784" s="67"/>
    </row>
    <row r="785" spans="2:4">
      <c r="B785" s="67"/>
      <c r="C785" s="67"/>
      <c r="D785" s="67"/>
    </row>
    <row r="786" spans="2:4">
      <c r="B786" s="67"/>
      <c r="C786" s="67"/>
      <c r="D786" s="67"/>
    </row>
    <row r="787" spans="2:4">
      <c r="B787" s="67"/>
      <c r="C787" s="67"/>
      <c r="D787" s="67"/>
    </row>
    <row r="788" spans="2:4">
      <c r="B788" s="67"/>
      <c r="C788" s="67"/>
      <c r="D788" s="67"/>
    </row>
    <row r="789" spans="2:4">
      <c r="B789" s="67"/>
      <c r="C789" s="67"/>
      <c r="D789" s="67"/>
    </row>
    <row r="790" spans="2:4">
      <c r="B790" s="67"/>
      <c r="C790" s="67"/>
      <c r="D790" s="67"/>
    </row>
    <row r="791" spans="2:4">
      <c r="B791" s="67"/>
      <c r="C791" s="67"/>
      <c r="D791" s="67"/>
    </row>
    <row r="792" spans="2:4">
      <c r="B792" s="67"/>
      <c r="C792" s="67"/>
      <c r="D792" s="67"/>
    </row>
    <row r="793" spans="2:4">
      <c r="B793" s="67"/>
      <c r="C793" s="67"/>
      <c r="D793" s="67"/>
    </row>
    <row r="794" spans="2:4">
      <c r="B794" s="67"/>
      <c r="C794" s="67"/>
      <c r="D794" s="67"/>
    </row>
    <row r="795" spans="2:4">
      <c r="B795" s="67"/>
      <c r="C795" s="67"/>
      <c r="D795" s="67"/>
    </row>
    <row r="796" spans="2:4">
      <c r="B796" s="67"/>
      <c r="C796" s="67"/>
      <c r="D796" s="67"/>
    </row>
    <row r="797" spans="2:4">
      <c r="B797" s="67"/>
      <c r="C797" s="67"/>
      <c r="D797" s="67"/>
    </row>
    <row r="798" spans="2:4">
      <c r="B798" s="67"/>
      <c r="C798" s="67"/>
      <c r="D798" s="67"/>
    </row>
    <row r="799" spans="2:4">
      <c r="B799" s="67"/>
      <c r="C799" s="67"/>
      <c r="D799" s="67"/>
    </row>
    <row r="800" spans="2:4">
      <c r="B800" s="67"/>
      <c r="C800" s="67"/>
      <c r="D800" s="67"/>
    </row>
    <row r="801" spans="2:4">
      <c r="B801" s="67"/>
      <c r="C801" s="67"/>
      <c r="D801" s="67"/>
    </row>
    <row r="802" spans="2:4">
      <c r="B802" s="67"/>
      <c r="C802" s="67"/>
      <c r="D802" s="67"/>
    </row>
    <row r="803" spans="2:4">
      <c r="B803" s="67"/>
      <c r="C803" s="67"/>
      <c r="D803" s="67"/>
    </row>
  </sheetData>
  <mergeCells count="3">
    <mergeCell ref="B29:I29"/>
    <mergeCell ref="F52:H52"/>
    <mergeCell ref="B34:H3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/>
  <headerFooter alignWithMargins="0">
    <oddFooter>&amp;C&amp;P</oddFooter>
  </headerFooter>
  <drawing r:id="rId1"/>
  <legacyDrawing r:id="rId2"/>
  <oleObjects>
    <mc:AlternateContent xmlns:mc="http://schemas.openxmlformats.org/markup-compatibility/2006">
      <mc:Choice Requires="x14">
        <oleObject progId="Word.Picture.8" shapeId="8193" r:id="rId3">
          <objectPr defaultSize="0" autoPict="0" r:id="rId4">
            <anchor moveWithCells="1" sizeWithCells="1">
              <from>
                <xdr:col>2</xdr:col>
                <xdr:colOff>406400</xdr:colOff>
                <xdr:row>12</xdr:row>
                <xdr:rowOff>63500</xdr:rowOff>
              </from>
              <to>
                <xdr:col>3</xdr:col>
                <xdr:colOff>482600</xdr:colOff>
                <xdr:row>16</xdr:row>
                <xdr:rowOff>63500</xdr:rowOff>
              </to>
            </anchor>
          </objectPr>
        </oleObject>
      </mc:Choice>
      <mc:Fallback>
        <oleObject progId="Word.Picture.8" shapeId="8193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P66"/>
  <sheetViews>
    <sheetView showZeros="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A10" sqref="A10:XFD10"/>
    </sheetView>
  </sheetViews>
  <sheetFormatPr baseColWidth="10" defaultColWidth="11.5" defaultRowHeight="13" x14ac:dyDescent="0"/>
  <cols>
    <col min="1" max="1" width="7.5" style="2" customWidth="1"/>
    <col min="2" max="2" width="50.1640625" style="16" customWidth="1"/>
    <col min="3" max="5" width="9.33203125" style="2" customWidth="1"/>
    <col min="6" max="6" width="9" style="2" customWidth="1"/>
    <col min="7" max="7" width="11.33203125" style="2" customWidth="1"/>
    <col min="8" max="8" width="8.5" style="2" customWidth="1"/>
    <col min="9" max="16384" width="11.5" style="2"/>
  </cols>
  <sheetData>
    <row r="1" spans="1:8" ht="22.5" customHeight="1">
      <c r="A1" s="1" t="s">
        <v>0</v>
      </c>
      <c r="F1" s="3"/>
      <c r="H1" s="3" t="s">
        <v>88</v>
      </c>
    </row>
    <row r="2" spans="1:8" ht="65.25" customHeight="1">
      <c r="A2" s="358" t="s">
        <v>183</v>
      </c>
      <c r="B2" s="358"/>
      <c r="C2" s="358"/>
      <c r="D2" s="358"/>
      <c r="E2" s="358"/>
      <c r="F2" s="358"/>
      <c r="G2" s="358"/>
      <c r="H2" s="358"/>
    </row>
    <row r="3" spans="1:8" ht="25.5" customHeight="1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>
      <c r="B4" s="6"/>
      <c r="C4" s="148" t="s">
        <v>184</v>
      </c>
      <c r="D4" s="149"/>
      <c r="E4" s="149"/>
      <c r="F4" s="150"/>
      <c r="G4" s="148"/>
      <c r="H4" s="150"/>
    </row>
    <row r="5" spans="1:8" ht="42" customHeight="1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>
      <c r="A6" s="19">
        <v>1</v>
      </c>
      <c r="B6" s="20" t="s">
        <v>13</v>
      </c>
      <c r="C6" s="9">
        <v>51</v>
      </c>
      <c r="D6" s="9">
        <v>13</v>
      </c>
      <c r="E6" s="9">
        <v>11</v>
      </c>
      <c r="F6" s="35">
        <v>24</v>
      </c>
      <c r="G6" s="151">
        <v>0.25247524752475248</v>
      </c>
      <c r="H6" s="151">
        <v>0.47058823529411764</v>
      </c>
    </row>
    <row r="7" spans="1:8" ht="15.75" customHeight="1">
      <c r="A7" s="21">
        <v>2</v>
      </c>
      <c r="B7" s="22" t="s">
        <v>14</v>
      </c>
      <c r="C7" s="11">
        <v>42</v>
      </c>
      <c r="D7" s="11">
        <v>9</v>
      </c>
      <c r="E7" s="11">
        <v>8</v>
      </c>
      <c r="F7" s="36">
        <v>17</v>
      </c>
      <c r="G7" s="152">
        <v>0.28378378378378377</v>
      </c>
      <c r="H7" s="152">
        <v>0.40476190476190477</v>
      </c>
    </row>
    <row r="8" spans="1:8" ht="15.75" customHeight="1">
      <c r="A8" s="21">
        <v>3</v>
      </c>
      <c r="B8" s="22" t="s">
        <v>15</v>
      </c>
      <c r="C8" s="11">
        <v>7</v>
      </c>
      <c r="D8" s="11">
        <v>2</v>
      </c>
      <c r="E8" s="11">
        <v>1</v>
      </c>
      <c r="F8" s="36">
        <v>3</v>
      </c>
      <c r="G8" s="152">
        <v>0.2</v>
      </c>
      <c r="H8" s="152">
        <v>0.42857142857142855</v>
      </c>
    </row>
    <row r="9" spans="1:8" ht="15.75" customHeight="1">
      <c r="A9" s="21">
        <v>4</v>
      </c>
      <c r="B9" s="22" t="s">
        <v>16</v>
      </c>
      <c r="C9" s="11">
        <v>10</v>
      </c>
      <c r="D9" s="11">
        <v>3</v>
      </c>
      <c r="E9" s="11">
        <v>1</v>
      </c>
      <c r="F9" s="36">
        <v>4</v>
      </c>
      <c r="G9" s="152">
        <v>0.22727272727272727</v>
      </c>
      <c r="H9" s="152">
        <v>0.4</v>
      </c>
    </row>
    <row r="10" spans="1:8" ht="15.75" customHeight="1">
      <c r="A10" s="21">
        <v>5</v>
      </c>
      <c r="B10" s="22" t="s">
        <v>17</v>
      </c>
      <c r="C10" s="11">
        <v>43</v>
      </c>
      <c r="D10" s="11">
        <v>11</v>
      </c>
      <c r="E10" s="11">
        <v>11</v>
      </c>
      <c r="F10" s="36">
        <v>22</v>
      </c>
      <c r="G10" s="152">
        <v>0.25</v>
      </c>
      <c r="H10" s="152">
        <v>0.51162790697674421</v>
      </c>
    </row>
    <row r="11" spans="1:8" ht="15.75" customHeight="1">
      <c r="A11" s="21">
        <v>6</v>
      </c>
      <c r="B11" s="22" t="s">
        <v>18</v>
      </c>
      <c r="C11" s="11">
        <v>52</v>
      </c>
      <c r="D11" s="11">
        <v>8</v>
      </c>
      <c r="E11" s="11">
        <v>8</v>
      </c>
      <c r="F11" s="36">
        <v>16</v>
      </c>
      <c r="G11" s="152">
        <v>0.38235294117647056</v>
      </c>
      <c r="H11" s="152">
        <v>0.30769230769230771</v>
      </c>
    </row>
    <row r="12" spans="1:8" ht="15.75" customHeight="1">
      <c r="A12" s="23">
        <v>7</v>
      </c>
      <c r="B12" s="22" t="s">
        <v>19</v>
      </c>
      <c r="C12" s="11">
        <v>21</v>
      </c>
      <c r="D12" s="11">
        <v>5</v>
      </c>
      <c r="E12" s="11">
        <v>6</v>
      </c>
      <c r="F12" s="36">
        <v>11</v>
      </c>
      <c r="G12" s="152">
        <v>0.26923076923076922</v>
      </c>
      <c r="H12" s="152">
        <v>0.52380952380952384</v>
      </c>
    </row>
    <row r="13" spans="1:8" ht="15.75" customHeight="1">
      <c r="A13" s="23">
        <v>8</v>
      </c>
      <c r="B13" s="22" t="s">
        <v>20</v>
      </c>
      <c r="C13" s="11">
        <v>13</v>
      </c>
      <c r="D13" s="11">
        <v>3</v>
      </c>
      <c r="E13" s="11">
        <v>3</v>
      </c>
      <c r="F13" s="36">
        <v>6</v>
      </c>
      <c r="G13" s="152">
        <v>0.30232558139534882</v>
      </c>
      <c r="H13" s="152">
        <v>0.46153846153846156</v>
      </c>
    </row>
    <row r="14" spans="1:8" ht="15.75" customHeight="1">
      <c r="A14" s="23">
        <v>9</v>
      </c>
      <c r="B14" s="22" t="s">
        <v>21</v>
      </c>
      <c r="C14" s="11">
        <v>31</v>
      </c>
      <c r="D14" s="11">
        <v>6</v>
      </c>
      <c r="E14" s="11">
        <v>5</v>
      </c>
      <c r="F14" s="36">
        <v>11</v>
      </c>
      <c r="G14" s="152">
        <v>0.33333333333333331</v>
      </c>
      <c r="H14" s="152">
        <v>0.35483870967741937</v>
      </c>
    </row>
    <row r="15" spans="1:8" ht="15.75" customHeight="1">
      <c r="A15" s="23">
        <v>10</v>
      </c>
      <c r="B15" s="22" t="s">
        <v>22</v>
      </c>
      <c r="C15" s="11">
        <v>12</v>
      </c>
      <c r="D15" s="11">
        <v>2</v>
      </c>
      <c r="E15" s="11">
        <v>3</v>
      </c>
      <c r="F15" s="36">
        <v>5</v>
      </c>
      <c r="G15" s="152">
        <v>0.34285714285714286</v>
      </c>
      <c r="H15" s="152">
        <v>0.41666666666666669</v>
      </c>
    </row>
    <row r="16" spans="1:8" ht="15.75" customHeight="1">
      <c r="A16" s="23">
        <v>11</v>
      </c>
      <c r="B16" s="22" t="s">
        <v>23</v>
      </c>
      <c r="C16" s="11">
        <v>52</v>
      </c>
      <c r="D16" s="11">
        <v>8</v>
      </c>
      <c r="E16" s="11">
        <v>11</v>
      </c>
      <c r="F16" s="36">
        <v>19</v>
      </c>
      <c r="G16" s="152">
        <v>0.40625</v>
      </c>
      <c r="H16" s="152">
        <v>0.36538461538461536</v>
      </c>
    </row>
    <row r="17" spans="1:8" ht="15.75" customHeight="1">
      <c r="A17" s="23">
        <v>12</v>
      </c>
      <c r="B17" s="22" t="s">
        <v>24</v>
      </c>
      <c r="C17" s="11">
        <v>12</v>
      </c>
      <c r="D17" s="11">
        <v>2</v>
      </c>
      <c r="E17" s="11">
        <v>2</v>
      </c>
      <c r="F17" s="36">
        <v>4</v>
      </c>
      <c r="G17" s="152">
        <v>0.375</v>
      </c>
      <c r="H17" s="152">
        <v>0.33333333333333331</v>
      </c>
    </row>
    <row r="18" spans="1:8" ht="15.75" customHeight="1">
      <c r="A18" s="23">
        <v>13</v>
      </c>
      <c r="B18" s="22" t="s">
        <v>25</v>
      </c>
      <c r="C18" s="11">
        <v>8</v>
      </c>
      <c r="D18" s="11">
        <v>1</v>
      </c>
      <c r="E18" s="11">
        <v>2</v>
      </c>
      <c r="F18" s="36">
        <v>3</v>
      </c>
      <c r="G18" s="152">
        <v>0.53333333333333333</v>
      </c>
      <c r="H18" s="152">
        <v>0.375</v>
      </c>
    </row>
    <row r="19" spans="1:8" ht="15.75" customHeight="1">
      <c r="A19" s="23">
        <v>14</v>
      </c>
      <c r="B19" s="24" t="s">
        <v>26</v>
      </c>
      <c r="C19" s="11">
        <v>21</v>
      </c>
      <c r="D19" s="11">
        <v>4</v>
      </c>
      <c r="E19" s="11">
        <v>1</v>
      </c>
      <c r="F19" s="36">
        <v>5</v>
      </c>
      <c r="G19" s="152">
        <v>0.28767123287671231</v>
      </c>
      <c r="H19" s="152">
        <v>0.23809523809523808</v>
      </c>
    </row>
    <row r="20" spans="1:8" ht="15.75" customHeight="1">
      <c r="A20" s="23">
        <v>15</v>
      </c>
      <c r="B20" s="24" t="s">
        <v>27</v>
      </c>
      <c r="C20" s="11">
        <v>9</v>
      </c>
      <c r="D20" s="11">
        <v>2</v>
      </c>
      <c r="E20" s="11">
        <v>1</v>
      </c>
      <c r="F20" s="36">
        <v>3</v>
      </c>
      <c r="G20" s="152">
        <v>0.29032258064516131</v>
      </c>
      <c r="H20" s="152">
        <v>0.33333333333333331</v>
      </c>
    </row>
    <row r="21" spans="1:8" ht="15.75" customHeight="1">
      <c r="A21" s="23">
        <v>16</v>
      </c>
      <c r="B21" s="22" t="s">
        <v>28</v>
      </c>
      <c r="C21" s="11">
        <v>32</v>
      </c>
      <c r="D21" s="11">
        <v>7</v>
      </c>
      <c r="E21" s="11">
        <v>8</v>
      </c>
      <c r="F21" s="36">
        <v>15</v>
      </c>
      <c r="G21" s="152">
        <v>0.26229508196721313</v>
      </c>
      <c r="H21" s="152">
        <v>0.46875</v>
      </c>
    </row>
    <row r="22" spans="1:8" ht="15.75" customHeight="1">
      <c r="A22" s="23">
        <v>17</v>
      </c>
      <c r="B22" s="22" t="s">
        <v>29</v>
      </c>
      <c r="C22" s="11">
        <v>14</v>
      </c>
      <c r="D22" s="11">
        <v>3</v>
      </c>
      <c r="E22" s="11">
        <v>3</v>
      </c>
      <c r="F22" s="36">
        <v>6</v>
      </c>
      <c r="G22" s="152">
        <v>0.30434782608695654</v>
      </c>
      <c r="H22" s="152">
        <v>0.42857142857142855</v>
      </c>
    </row>
    <row r="23" spans="1:8" ht="15.75" customHeight="1">
      <c r="A23" s="23">
        <v>18</v>
      </c>
      <c r="B23" s="25" t="s">
        <v>30</v>
      </c>
      <c r="C23" s="11">
        <v>23</v>
      </c>
      <c r="D23" s="11">
        <v>4</v>
      </c>
      <c r="E23" s="11">
        <v>7</v>
      </c>
      <c r="F23" s="36">
        <v>11</v>
      </c>
      <c r="G23" s="152">
        <v>0.37704918032786883</v>
      </c>
      <c r="H23" s="152">
        <v>0.47826086956521741</v>
      </c>
    </row>
    <row r="24" spans="1:8" ht="15.75" customHeight="1">
      <c r="A24" s="23">
        <v>19</v>
      </c>
      <c r="B24" s="22" t="s">
        <v>31</v>
      </c>
      <c r="C24" s="11">
        <v>11</v>
      </c>
      <c r="D24" s="11">
        <v>3</v>
      </c>
      <c r="E24" s="11">
        <v>1</v>
      </c>
      <c r="F24" s="36">
        <v>4</v>
      </c>
      <c r="G24" s="152">
        <v>0.171875</v>
      </c>
      <c r="H24" s="152">
        <v>0.36363636363636365</v>
      </c>
    </row>
    <row r="25" spans="1:8" ht="15.75" customHeight="1">
      <c r="A25" s="23">
        <v>20</v>
      </c>
      <c r="B25" s="22" t="s">
        <v>32</v>
      </c>
      <c r="C25" s="11">
        <v>4</v>
      </c>
      <c r="D25" s="11">
        <v>1</v>
      </c>
      <c r="E25" s="11">
        <v>1</v>
      </c>
      <c r="F25" s="36">
        <v>2</v>
      </c>
      <c r="G25" s="152">
        <v>0.17391304347826086</v>
      </c>
      <c r="H25" s="152">
        <v>0.5</v>
      </c>
    </row>
    <row r="26" spans="1:8" ht="15.75" customHeight="1">
      <c r="A26" s="23">
        <v>21</v>
      </c>
      <c r="B26" s="24" t="s">
        <v>33</v>
      </c>
      <c r="C26" s="11">
        <v>25</v>
      </c>
      <c r="D26" s="11">
        <v>5</v>
      </c>
      <c r="E26" s="11">
        <v>5</v>
      </c>
      <c r="F26" s="36">
        <v>10</v>
      </c>
      <c r="G26" s="152">
        <v>0.27472527472527475</v>
      </c>
      <c r="H26" s="152">
        <v>0.4</v>
      </c>
    </row>
    <row r="27" spans="1:8" ht="15.75" customHeight="1">
      <c r="A27" s="23">
        <v>22</v>
      </c>
      <c r="B27" s="24" t="s">
        <v>34</v>
      </c>
      <c r="C27" s="11">
        <v>38</v>
      </c>
      <c r="D27" s="11">
        <v>7</v>
      </c>
      <c r="E27" s="11">
        <v>9</v>
      </c>
      <c r="F27" s="36">
        <v>16</v>
      </c>
      <c r="G27" s="152">
        <v>0.31932773109243695</v>
      </c>
      <c r="H27" s="152">
        <v>0.42105263157894735</v>
      </c>
    </row>
    <row r="28" spans="1:8" ht="15.75" customHeight="1">
      <c r="A28" s="23">
        <v>23</v>
      </c>
      <c r="B28" s="22" t="s">
        <v>35</v>
      </c>
      <c r="C28" s="11">
        <v>33</v>
      </c>
      <c r="D28" s="11">
        <v>6</v>
      </c>
      <c r="E28" s="11">
        <v>11</v>
      </c>
      <c r="F28" s="36">
        <v>17</v>
      </c>
      <c r="G28" s="152">
        <v>0.3707865168539326</v>
      </c>
      <c r="H28" s="152">
        <v>0.51515151515151514</v>
      </c>
    </row>
    <row r="29" spans="1:8" ht="15.75" customHeight="1">
      <c r="A29" s="23">
        <v>24</v>
      </c>
      <c r="B29" s="22" t="s">
        <v>36</v>
      </c>
      <c r="C29" s="11">
        <v>11</v>
      </c>
      <c r="D29" s="11">
        <v>2</v>
      </c>
      <c r="E29" s="11">
        <v>0</v>
      </c>
      <c r="F29" s="36">
        <v>2</v>
      </c>
      <c r="G29" s="152">
        <v>0.39285714285714285</v>
      </c>
      <c r="H29" s="152">
        <v>0.18181818181818182</v>
      </c>
    </row>
    <row r="30" spans="1:8" ht="15.75" customHeight="1">
      <c r="A30" s="26">
        <v>25</v>
      </c>
      <c r="B30" s="22" t="s">
        <v>37</v>
      </c>
      <c r="C30" s="11">
        <v>41</v>
      </c>
      <c r="D30" s="11">
        <v>10</v>
      </c>
      <c r="E30" s="11">
        <v>7</v>
      </c>
      <c r="F30" s="36">
        <v>17</v>
      </c>
      <c r="G30" s="152">
        <v>0.26451612903225807</v>
      </c>
      <c r="H30" s="152">
        <v>0.41463414634146339</v>
      </c>
    </row>
    <row r="31" spans="1:8" ht="15.75" customHeight="1">
      <c r="A31" s="26">
        <v>26</v>
      </c>
      <c r="B31" s="22" t="s">
        <v>38</v>
      </c>
      <c r="C31" s="11">
        <v>72</v>
      </c>
      <c r="D31" s="11">
        <v>14</v>
      </c>
      <c r="E31" s="11">
        <v>7</v>
      </c>
      <c r="F31" s="36">
        <v>21</v>
      </c>
      <c r="G31" s="152">
        <v>0.33027522935779818</v>
      </c>
      <c r="H31" s="152">
        <v>0.29166666666666669</v>
      </c>
    </row>
    <row r="32" spans="1:8" ht="15.75" customHeight="1">
      <c r="A32" s="26">
        <v>27</v>
      </c>
      <c r="B32" s="22" t="s">
        <v>39</v>
      </c>
      <c r="C32" s="11">
        <v>106</v>
      </c>
      <c r="D32" s="11">
        <v>22</v>
      </c>
      <c r="E32" s="11">
        <v>17</v>
      </c>
      <c r="F32" s="36">
        <v>39</v>
      </c>
      <c r="G32" s="152">
        <v>0.3045977011494253</v>
      </c>
      <c r="H32" s="152">
        <v>0.36792452830188677</v>
      </c>
    </row>
    <row r="33" spans="1:8" ht="15.75" customHeight="1">
      <c r="A33" s="26">
        <v>28</v>
      </c>
      <c r="B33" s="22" t="s">
        <v>40</v>
      </c>
      <c r="C33" s="11">
        <v>47</v>
      </c>
      <c r="D33" s="11">
        <v>12</v>
      </c>
      <c r="E33" s="11">
        <v>8</v>
      </c>
      <c r="F33" s="36">
        <v>20</v>
      </c>
      <c r="G33" s="152">
        <v>0.24867724867724866</v>
      </c>
      <c r="H33" s="152">
        <v>0.42553191489361702</v>
      </c>
    </row>
    <row r="34" spans="1:8" ht="15.75" customHeight="1">
      <c r="A34" s="26">
        <v>29</v>
      </c>
      <c r="B34" s="22" t="s">
        <v>41</v>
      </c>
      <c r="C34" s="11">
        <v>20</v>
      </c>
      <c r="D34" s="11">
        <v>4</v>
      </c>
      <c r="E34" s="11">
        <v>5</v>
      </c>
      <c r="F34" s="36">
        <v>9</v>
      </c>
      <c r="G34" s="152">
        <v>0.3125</v>
      </c>
      <c r="H34" s="152">
        <v>0.45</v>
      </c>
    </row>
    <row r="35" spans="1:8" ht="15.75" customHeight="1">
      <c r="A35" s="26">
        <v>30</v>
      </c>
      <c r="B35" s="22" t="s">
        <v>42</v>
      </c>
      <c r="C35" s="11">
        <v>18</v>
      </c>
      <c r="D35" s="11">
        <v>6</v>
      </c>
      <c r="E35" s="11">
        <v>5</v>
      </c>
      <c r="F35" s="36">
        <v>11</v>
      </c>
      <c r="G35" s="152">
        <v>0.19565217391304349</v>
      </c>
      <c r="H35" s="152">
        <v>0.61111111111111116</v>
      </c>
    </row>
    <row r="36" spans="1:8" ht="15.75" customHeight="1">
      <c r="A36" s="26">
        <v>31</v>
      </c>
      <c r="B36" s="22" t="s">
        <v>43</v>
      </c>
      <c r="C36" s="11">
        <v>32</v>
      </c>
      <c r="D36" s="11">
        <v>7</v>
      </c>
      <c r="E36" s="11">
        <v>7</v>
      </c>
      <c r="F36" s="36">
        <v>14</v>
      </c>
      <c r="G36" s="152">
        <v>0.26666666666666666</v>
      </c>
      <c r="H36" s="152">
        <v>0.4375</v>
      </c>
    </row>
    <row r="37" spans="1:8" ht="15.75" customHeight="1">
      <c r="A37" s="26">
        <v>32</v>
      </c>
      <c r="B37" s="22" t="s">
        <v>44</v>
      </c>
      <c r="C37" s="11">
        <v>48</v>
      </c>
      <c r="D37" s="11">
        <v>10</v>
      </c>
      <c r="E37" s="11">
        <v>12</v>
      </c>
      <c r="F37" s="36">
        <v>22</v>
      </c>
      <c r="G37" s="152">
        <v>0.33103448275862069</v>
      </c>
      <c r="H37" s="152">
        <v>0.45833333333333331</v>
      </c>
    </row>
    <row r="38" spans="1:8" ht="15.75" customHeight="1">
      <c r="A38" s="26">
        <v>33</v>
      </c>
      <c r="B38" s="22" t="s">
        <v>45</v>
      </c>
      <c r="C38" s="11">
        <v>32</v>
      </c>
      <c r="D38" s="11">
        <v>8</v>
      </c>
      <c r="E38" s="11">
        <v>6</v>
      </c>
      <c r="F38" s="36">
        <v>14</v>
      </c>
      <c r="G38" s="152">
        <v>0.26446280991735538</v>
      </c>
      <c r="H38" s="152">
        <v>0.4375</v>
      </c>
    </row>
    <row r="39" spans="1:8" ht="15.75" customHeight="1">
      <c r="A39" s="26">
        <v>34</v>
      </c>
      <c r="B39" s="22" t="s">
        <v>46</v>
      </c>
      <c r="C39" s="11">
        <v>7</v>
      </c>
      <c r="D39" s="11">
        <v>2</v>
      </c>
      <c r="E39" s="11">
        <v>0</v>
      </c>
      <c r="F39" s="36">
        <v>2</v>
      </c>
      <c r="G39" s="152">
        <v>0.26923076923076922</v>
      </c>
      <c r="H39" s="152">
        <v>0.2857142857142857</v>
      </c>
    </row>
    <row r="40" spans="1:8" ht="15.75" customHeight="1">
      <c r="A40" s="26">
        <v>35</v>
      </c>
      <c r="B40" s="22" t="s">
        <v>47</v>
      </c>
      <c r="C40" s="11">
        <v>11</v>
      </c>
      <c r="D40" s="11">
        <v>3</v>
      </c>
      <c r="E40" s="11">
        <v>5</v>
      </c>
      <c r="F40" s="36">
        <v>8</v>
      </c>
      <c r="G40" s="152">
        <v>0.19298245614035087</v>
      </c>
      <c r="H40" s="152">
        <v>0.72727272727272729</v>
      </c>
    </row>
    <row r="41" spans="1:8" ht="15.75" customHeight="1">
      <c r="A41" s="26">
        <v>36</v>
      </c>
      <c r="B41" s="22" t="s">
        <v>48</v>
      </c>
      <c r="C41" s="11">
        <v>10</v>
      </c>
      <c r="D41" s="11">
        <v>2</v>
      </c>
      <c r="E41" s="11">
        <v>0</v>
      </c>
      <c r="F41" s="36">
        <v>2</v>
      </c>
      <c r="G41" s="152">
        <v>0.27027027027027029</v>
      </c>
      <c r="H41" s="152">
        <v>0.2</v>
      </c>
    </row>
    <row r="42" spans="1:8" ht="15.75" customHeight="1">
      <c r="A42" s="26">
        <v>37</v>
      </c>
      <c r="B42" s="22" t="s">
        <v>49</v>
      </c>
      <c r="C42" s="11">
        <v>6</v>
      </c>
      <c r="D42" s="11">
        <v>1</v>
      </c>
      <c r="E42" s="11">
        <v>3</v>
      </c>
      <c r="F42" s="36">
        <v>4</v>
      </c>
      <c r="G42" s="152">
        <v>0.2857142857142857</v>
      </c>
      <c r="H42" s="152">
        <v>0.66666666666666663</v>
      </c>
    </row>
    <row r="43" spans="1:8" ht="15.75" customHeight="1">
      <c r="A43" s="26">
        <v>60</v>
      </c>
      <c r="B43" s="22" t="s">
        <v>50</v>
      </c>
      <c r="C43" s="11">
        <v>84</v>
      </c>
      <c r="D43" s="11">
        <v>17</v>
      </c>
      <c r="E43" s="11">
        <v>15</v>
      </c>
      <c r="F43" s="36">
        <v>32</v>
      </c>
      <c r="G43" s="152">
        <v>0.32432432432432434</v>
      </c>
      <c r="H43" s="152">
        <v>0.38095238095238093</v>
      </c>
    </row>
    <row r="44" spans="1:8" ht="15.75" customHeight="1">
      <c r="A44" s="26">
        <v>61</v>
      </c>
      <c r="B44" s="22" t="s">
        <v>51</v>
      </c>
      <c r="C44" s="11">
        <v>53</v>
      </c>
      <c r="D44" s="11">
        <v>12</v>
      </c>
      <c r="E44" s="11">
        <v>12</v>
      </c>
      <c r="F44" s="36">
        <v>24</v>
      </c>
      <c r="G44" s="152">
        <v>0.2864864864864865</v>
      </c>
      <c r="H44" s="152">
        <v>0.45283018867924529</v>
      </c>
    </row>
    <row r="45" spans="1:8" ht="15.75" customHeight="1">
      <c r="A45" s="26">
        <v>62</v>
      </c>
      <c r="B45" s="22" t="s">
        <v>52</v>
      </c>
      <c r="C45" s="11">
        <v>37</v>
      </c>
      <c r="D45" s="11">
        <v>9</v>
      </c>
      <c r="E45" s="11">
        <v>8</v>
      </c>
      <c r="F45" s="36">
        <v>17</v>
      </c>
      <c r="G45" s="152">
        <v>0.26056338028169013</v>
      </c>
      <c r="H45" s="152">
        <v>0.45945945945945948</v>
      </c>
    </row>
    <row r="46" spans="1:8" ht="15.75" customHeight="1">
      <c r="A46" s="26">
        <v>63</v>
      </c>
      <c r="B46" s="22" t="s">
        <v>53</v>
      </c>
      <c r="C46" s="11">
        <v>60</v>
      </c>
      <c r="D46" s="11">
        <v>14</v>
      </c>
      <c r="E46" s="11">
        <v>18</v>
      </c>
      <c r="F46" s="36">
        <v>32</v>
      </c>
      <c r="G46" s="152">
        <v>0.28708133971291866</v>
      </c>
      <c r="H46" s="152">
        <v>0.53333333333333333</v>
      </c>
    </row>
    <row r="47" spans="1:8" ht="15.75" customHeight="1">
      <c r="A47" s="26">
        <v>64</v>
      </c>
      <c r="B47" s="22" t="s">
        <v>54</v>
      </c>
      <c r="C47" s="11">
        <v>29</v>
      </c>
      <c r="D47" s="11">
        <v>7</v>
      </c>
      <c r="E47" s="11">
        <v>5</v>
      </c>
      <c r="F47" s="36">
        <v>12</v>
      </c>
      <c r="G47" s="152">
        <v>0.29292929292929293</v>
      </c>
      <c r="H47" s="152">
        <v>0.41379310344827586</v>
      </c>
    </row>
    <row r="48" spans="1:8" ht="15.75" customHeight="1">
      <c r="A48" s="26">
        <v>65</v>
      </c>
      <c r="B48" s="22" t="s">
        <v>55</v>
      </c>
      <c r="C48" s="11">
        <v>22</v>
      </c>
      <c r="D48" s="11">
        <v>5</v>
      </c>
      <c r="E48" s="11">
        <v>3</v>
      </c>
      <c r="F48" s="36">
        <v>8</v>
      </c>
      <c r="G48" s="152">
        <v>0.24175824175824176</v>
      </c>
      <c r="H48" s="152">
        <v>0.36363636363636365</v>
      </c>
    </row>
    <row r="49" spans="1:16" ht="15.75" customHeight="1">
      <c r="A49" s="26">
        <v>66</v>
      </c>
      <c r="B49" s="22" t="s">
        <v>56</v>
      </c>
      <c r="C49" s="11">
        <v>15</v>
      </c>
      <c r="D49" s="11">
        <v>5</v>
      </c>
      <c r="E49" s="11">
        <v>2</v>
      </c>
      <c r="F49" s="36">
        <v>7</v>
      </c>
      <c r="G49" s="152">
        <v>0.23076923076923078</v>
      </c>
      <c r="H49" s="152">
        <v>0.46666666666666667</v>
      </c>
    </row>
    <row r="50" spans="1:16" ht="15.75" customHeight="1">
      <c r="A50" s="26">
        <v>67</v>
      </c>
      <c r="B50" s="22" t="s">
        <v>57</v>
      </c>
      <c r="C50" s="11">
        <v>15</v>
      </c>
      <c r="D50" s="11">
        <v>5</v>
      </c>
      <c r="E50" s="11">
        <v>5</v>
      </c>
      <c r="F50" s="36">
        <v>10</v>
      </c>
      <c r="G50" s="152">
        <v>0.19230769230769232</v>
      </c>
      <c r="H50" s="152">
        <v>0.66666666666666663</v>
      </c>
    </row>
    <row r="51" spans="1:16" ht="15.75" customHeight="1">
      <c r="A51" s="26">
        <v>68</v>
      </c>
      <c r="B51" s="22" t="s">
        <v>58</v>
      </c>
      <c r="C51" s="11">
        <v>16</v>
      </c>
      <c r="D51" s="11">
        <v>3</v>
      </c>
      <c r="E51" s="11">
        <v>5</v>
      </c>
      <c r="F51" s="36">
        <v>8</v>
      </c>
      <c r="G51" s="152">
        <v>0.29629629629629628</v>
      </c>
      <c r="H51" s="152">
        <v>0.5</v>
      </c>
    </row>
    <row r="52" spans="1:16" ht="15.75" customHeight="1">
      <c r="A52" s="26">
        <v>69</v>
      </c>
      <c r="B52" s="22" t="s">
        <v>59</v>
      </c>
      <c r="C52" s="11">
        <v>17</v>
      </c>
      <c r="D52" s="11">
        <v>3</v>
      </c>
      <c r="E52" s="11">
        <v>2</v>
      </c>
      <c r="F52" s="36">
        <v>5</v>
      </c>
      <c r="G52" s="152">
        <v>0.39534883720930231</v>
      </c>
      <c r="H52" s="152">
        <v>0.29411764705882354</v>
      </c>
    </row>
    <row r="53" spans="1:16" ht="15.75" customHeight="1">
      <c r="A53" s="23">
        <v>70</v>
      </c>
      <c r="B53" s="22" t="s">
        <v>60</v>
      </c>
      <c r="C53" s="11">
        <v>18</v>
      </c>
      <c r="D53" s="11">
        <v>3</v>
      </c>
      <c r="E53" s="11">
        <v>5</v>
      </c>
      <c r="F53" s="36">
        <v>8</v>
      </c>
      <c r="G53" s="152">
        <v>0.36</v>
      </c>
      <c r="H53" s="152">
        <v>0.44444444444444442</v>
      </c>
    </row>
    <row r="54" spans="1:16" ht="15.75" customHeight="1">
      <c r="A54" s="23">
        <v>71</v>
      </c>
      <c r="B54" s="22" t="s">
        <v>61</v>
      </c>
      <c r="C54" s="11">
        <v>18</v>
      </c>
      <c r="D54" s="11">
        <v>3</v>
      </c>
      <c r="E54" s="11">
        <v>3</v>
      </c>
      <c r="F54" s="36">
        <v>6</v>
      </c>
      <c r="G54" s="152">
        <v>0.35294117647058826</v>
      </c>
      <c r="H54" s="152">
        <v>0.33333333333333331</v>
      </c>
    </row>
    <row r="55" spans="1:16" ht="15.75" customHeight="1">
      <c r="A55" s="23">
        <v>72</v>
      </c>
      <c r="B55" s="22" t="s">
        <v>62</v>
      </c>
      <c r="C55" s="11">
        <v>4</v>
      </c>
      <c r="D55" s="11">
        <v>1</v>
      </c>
      <c r="E55" s="11">
        <v>2</v>
      </c>
      <c r="F55" s="36">
        <v>3</v>
      </c>
      <c r="G55" s="152">
        <v>0.4</v>
      </c>
      <c r="H55" s="152">
        <v>0.75</v>
      </c>
    </row>
    <row r="56" spans="1:16" ht="15.75" customHeight="1">
      <c r="A56" s="23">
        <v>73</v>
      </c>
      <c r="B56" s="22" t="s">
        <v>63</v>
      </c>
      <c r="C56" s="11">
        <v>2</v>
      </c>
      <c r="D56" s="11">
        <v>0</v>
      </c>
      <c r="E56" s="11">
        <v>1</v>
      </c>
      <c r="F56" s="36">
        <v>1</v>
      </c>
      <c r="G56" s="152">
        <v>0.33333333333333331</v>
      </c>
      <c r="H56" s="152">
        <v>0.5</v>
      </c>
    </row>
    <row r="57" spans="1:16" ht="15.75" customHeight="1">
      <c r="A57" s="27">
        <v>74</v>
      </c>
      <c r="B57" s="28" t="s">
        <v>64</v>
      </c>
      <c r="C57" s="11">
        <v>22</v>
      </c>
      <c r="D57" s="11">
        <v>3</v>
      </c>
      <c r="E57" s="11">
        <v>5</v>
      </c>
      <c r="F57" s="36">
        <v>8</v>
      </c>
      <c r="G57" s="152">
        <v>0.42307692307692307</v>
      </c>
      <c r="H57" s="152">
        <v>0.36363636363636365</v>
      </c>
    </row>
    <row r="58" spans="1:16" ht="15.75" customHeight="1">
      <c r="A58" s="27">
        <v>76</v>
      </c>
      <c r="B58" s="28" t="s">
        <v>65</v>
      </c>
      <c r="C58" s="11">
        <v>2</v>
      </c>
      <c r="D58" s="11">
        <v>1</v>
      </c>
      <c r="E58" s="11">
        <v>0</v>
      </c>
      <c r="F58" s="36">
        <v>1</v>
      </c>
      <c r="G58" s="152">
        <v>1</v>
      </c>
      <c r="H58" s="152">
        <v>0.5</v>
      </c>
    </row>
    <row r="59" spans="1:16" ht="15.75" customHeight="1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36">
        <v>0</v>
      </c>
      <c r="G59" s="152">
        <v>0.5</v>
      </c>
      <c r="H59" s="152">
        <v>0</v>
      </c>
    </row>
    <row r="60" spans="1:16" ht="15.75" customHeight="1">
      <c r="A60" s="29">
        <v>85</v>
      </c>
      <c r="B60" s="22" t="s">
        <v>67</v>
      </c>
      <c r="C60" s="11">
        <v>9</v>
      </c>
      <c r="D60" s="11">
        <v>3</v>
      </c>
      <c r="E60" s="11">
        <v>1</v>
      </c>
      <c r="F60" s="36">
        <v>4</v>
      </c>
      <c r="G60" s="152">
        <v>0.23684210526315788</v>
      </c>
      <c r="H60" s="152">
        <v>0.44444444444444442</v>
      </c>
    </row>
    <row r="61" spans="1:16" ht="15.75" customHeight="1">
      <c r="A61" s="29">
        <v>86</v>
      </c>
      <c r="B61" s="22" t="s">
        <v>68</v>
      </c>
      <c r="C61" s="11">
        <v>17</v>
      </c>
      <c r="D61" s="11">
        <v>4</v>
      </c>
      <c r="E61" s="11">
        <v>3</v>
      </c>
      <c r="F61" s="36">
        <v>7</v>
      </c>
      <c r="G61" s="152">
        <v>0.32075471698113206</v>
      </c>
      <c r="H61" s="152">
        <v>0.41176470588235292</v>
      </c>
      <c r="J61" s="15"/>
      <c r="K61" s="15"/>
      <c r="L61" s="15"/>
    </row>
    <row r="62" spans="1:16" ht="15.75" customHeight="1">
      <c r="A62" s="30">
        <v>87</v>
      </c>
      <c r="B62" s="28" t="s">
        <v>69</v>
      </c>
      <c r="C62" s="11">
        <v>12</v>
      </c>
      <c r="D62" s="11">
        <v>2</v>
      </c>
      <c r="E62" s="11">
        <v>1</v>
      </c>
      <c r="F62" s="36">
        <v>3</v>
      </c>
      <c r="G62" s="154">
        <v>0.4</v>
      </c>
      <c r="H62" s="154">
        <v>0.25</v>
      </c>
    </row>
    <row r="63" spans="1:16" s="15" customFormat="1" ht="15.75" customHeight="1">
      <c r="A63" s="31"/>
      <c r="B63" s="13" t="s">
        <v>9</v>
      </c>
      <c r="C63" s="14">
        <v>1479</v>
      </c>
      <c r="D63" s="14">
        <v>318</v>
      </c>
      <c r="E63" s="14">
        <v>297</v>
      </c>
      <c r="F63" s="14">
        <v>615</v>
      </c>
      <c r="G63" s="251">
        <v>0.29450418160095582</v>
      </c>
      <c r="H63" s="251">
        <v>0.41582150101419879</v>
      </c>
      <c r="J63" s="2"/>
      <c r="K63" s="2"/>
      <c r="L63" s="2"/>
      <c r="N63" s="2"/>
      <c r="O63" s="2"/>
      <c r="P63" s="2"/>
    </row>
    <row r="66" spans="14:16">
      <c r="N66" s="15"/>
      <c r="O66" s="15"/>
      <c r="P66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74"/>
  <sheetViews>
    <sheetView showZeros="0" tabSelected="1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A10" sqref="A10:XFD10"/>
    </sheetView>
  </sheetViews>
  <sheetFormatPr baseColWidth="10" defaultColWidth="11.5" defaultRowHeight="14" x14ac:dyDescent="0"/>
  <cols>
    <col min="1" max="1" width="7.5" style="2" customWidth="1"/>
    <col min="2" max="2" width="50.1640625" style="16" customWidth="1"/>
    <col min="3" max="3" width="9.1640625" style="2" customWidth="1"/>
    <col min="4" max="5" width="9.33203125" style="2" customWidth="1"/>
    <col min="6" max="6" width="9.6640625" style="2" customWidth="1"/>
    <col min="7" max="7" width="11.33203125" style="2" customWidth="1"/>
    <col min="8" max="8" width="8.5" style="2" customWidth="1"/>
    <col min="9" max="9" width="11.5" customWidth="1"/>
    <col min="10" max="16384" width="11.5" style="2"/>
  </cols>
  <sheetData>
    <row r="1" spans="1:8" ht="22.5" customHeight="1">
      <c r="A1" s="1" t="s">
        <v>0</v>
      </c>
      <c r="F1" s="3"/>
      <c r="H1" s="3" t="s">
        <v>174</v>
      </c>
    </row>
    <row r="2" spans="1:8" ht="65.25" customHeight="1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8" ht="13.5" customHeight="1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>
      <c r="B4" s="6"/>
      <c r="C4" s="148" t="s">
        <v>185</v>
      </c>
      <c r="D4" s="149"/>
      <c r="E4" s="149"/>
      <c r="F4" s="150"/>
      <c r="G4" s="148"/>
      <c r="H4" s="150"/>
    </row>
    <row r="5" spans="1:8" ht="41.25" customHeight="1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>
      <c r="A6" s="19">
        <v>1</v>
      </c>
      <c r="B6" s="20" t="s">
        <v>13</v>
      </c>
      <c r="C6" s="11">
        <v>14</v>
      </c>
      <c r="D6" s="11">
        <v>6</v>
      </c>
      <c r="E6" s="11">
        <v>2</v>
      </c>
      <c r="F6" s="36">
        <v>8</v>
      </c>
      <c r="G6" s="151">
        <v>0.18666666666666668</v>
      </c>
      <c r="H6" s="151">
        <v>0.5714285714285714</v>
      </c>
    </row>
    <row r="7" spans="1:8" ht="15.75" customHeight="1">
      <c r="A7" s="21">
        <v>2</v>
      </c>
      <c r="B7" s="22" t="s">
        <v>14</v>
      </c>
      <c r="C7" s="11">
        <v>21</v>
      </c>
      <c r="D7" s="11">
        <v>6</v>
      </c>
      <c r="E7" s="11">
        <v>4</v>
      </c>
      <c r="F7" s="36">
        <v>10</v>
      </c>
      <c r="G7" s="152">
        <v>0.29166666666666669</v>
      </c>
      <c r="H7" s="152">
        <v>0.47619047619047616</v>
      </c>
    </row>
    <row r="8" spans="1:8" ht="15.75" customHeight="1">
      <c r="A8" s="21">
        <v>3</v>
      </c>
      <c r="B8" s="22" t="s">
        <v>15</v>
      </c>
      <c r="C8" s="11">
        <v>6</v>
      </c>
      <c r="D8" s="11">
        <v>2</v>
      </c>
      <c r="E8" s="11">
        <v>3</v>
      </c>
      <c r="F8" s="36">
        <v>5</v>
      </c>
      <c r="G8" s="152">
        <v>0.35294117647058826</v>
      </c>
      <c r="H8" s="152">
        <v>0.83333333333333337</v>
      </c>
    </row>
    <row r="9" spans="1:8" ht="15.75" customHeight="1">
      <c r="A9" s="21">
        <v>4</v>
      </c>
      <c r="B9" s="22" t="s">
        <v>16</v>
      </c>
      <c r="C9" s="11">
        <v>9</v>
      </c>
      <c r="D9" s="11">
        <v>2</v>
      </c>
      <c r="E9" s="11">
        <v>3</v>
      </c>
      <c r="F9" s="36">
        <v>5</v>
      </c>
      <c r="G9" s="152">
        <v>0.39130434782608697</v>
      </c>
      <c r="H9" s="152">
        <v>0.55555555555555558</v>
      </c>
    </row>
    <row r="10" spans="1:8" ht="15.75" customHeight="1">
      <c r="A10" s="21">
        <v>5</v>
      </c>
      <c r="B10" s="22" t="s">
        <v>17</v>
      </c>
      <c r="C10" s="11">
        <v>24</v>
      </c>
      <c r="D10" s="11">
        <v>8</v>
      </c>
      <c r="E10" s="11">
        <v>3</v>
      </c>
      <c r="F10" s="36">
        <v>11</v>
      </c>
      <c r="G10" s="152">
        <v>0.24489795918367346</v>
      </c>
      <c r="H10" s="152">
        <v>0.45833333333333331</v>
      </c>
    </row>
    <row r="11" spans="1:8" ht="15.75" customHeight="1">
      <c r="A11" s="21">
        <v>6</v>
      </c>
      <c r="B11" s="22" t="s">
        <v>18</v>
      </c>
      <c r="C11" s="11">
        <v>25</v>
      </c>
      <c r="D11" s="11">
        <v>5</v>
      </c>
      <c r="E11" s="11">
        <v>5</v>
      </c>
      <c r="F11" s="36">
        <v>10</v>
      </c>
      <c r="G11" s="152">
        <v>0.37878787878787878</v>
      </c>
      <c r="H11" s="152">
        <v>0.4</v>
      </c>
    </row>
    <row r="12" spans="1:8" ht="15.75" customHeight="1">
      <c r="A12" s="23">
        <v>7</v>
      </c>
      <c r="B12" s="22" t="s">
        <v>19</v>
      </c>
      <c r="C12" s="11">
        <v>11</v>
      </c>
      <c r="D12" s="11">
        <v>2</v>
      </c>
      <c r="E12" s="11">
        <v>1</v>
      </c>
      <c r="F12" s="36">
        <v>3</v>
      </c>
      <c r="G12" s="152">
        <v>0.39285714285714285</v>
      </c>
      <c r="H12" s="152">
        <v>0.27272727272727271</v>
      </c>
    </row>
    <row r="13" spans="1:8" ht="15.75" customHeight="1">
      <c r="A13" s="23">
        <v>8</v>
      </c>
      <c r="B13" s="22" t="s">
        <v>20</v>
      </c>
      <c r="C13" s="11">
        <v>4</v>
      </c>
      <c r="D13" s="11">
        <v>1</v>
      </c>
      <c r="E13" s="11">
        <v>1</v>
      </c>
      <c r="F13" s="36">
        <v>2</v>
      </c>
      <c r="G13" s="152">
        <v>0.26666666666666666</v>
      </c>
      <c r="H13" s="152">
        <v>0.5</v>
      </c>
    </row>
    <row r="14" spans="1:8" ht="15.75" customHeight="1">
      <c r="A14" s="23">
        <v>9</v>
      </c>
      <c r="B14" s="22" t="s">
        <v>21</v>
      </c>
      <c r="C14" s="11">
        <v>20</v>
      </c>
      <c r="D14" s="11">
        <v>4</v>
      </c>
      <c r="E14" s="11">
        <v>3</v>
      </c>
      <c r="F14" s="36">
        <v>7</v>
      </c>
      <c r="G14" s="152">
        <v>0.40816326530612246</v>
      </c>
      <c r="H14" s="152">
        <v>0.35</v>
      </c>
    </row>
    <row r="15" spans="1:8" ht="15.75" customHeight="1">
      <c r="A15" s="23">
        <v>10</v>
      </c>
      <c r="B15" s="22" t="s">
        <v>22</v>
      </c>
      <c r="C15" s="11">
        <v>6</v>
      </c>
      <c r="D15" s="11">
        <v>1</v>
      </c>
      <c r="E15" s="11">
        <v>2</v>
      </c>
      <c r="F15" s="36">
        <v>3</v>
      </c>
      <c r="G15" s="152">
        <v>0.6</v>
      </c>
      <c r="H15" s="152">
        <v>0.5</v>
      </c>
    </row>
    <row r="16" spans="1:8" ht="15.75" customHeight="1">
      <c r="A16" s="23">
        <v>11</v>
      </c>
      <c r="B16" s="22" t="s">
        <v>23</v>
      </c>
      <c r="C16" s="11">
        <v>25</v>
      </c>
      <c r="D16" s="11">
        <v>3</v>
      </c>
      <c r="E16" s="11">
        <v>8</v>
      </c>
      <c r="F16" s="36">
        <v>11</v>
      </c>
      <c r="G16" s="152">
        <v>0.53191489361702127</v>
      </c>
      <c r="H16" s="152">
        <v>0.44</v>
      </c>
    </row>
    <row r="17" spans="1:8" ht="15.75" customHeight="1">
      <c r="A17" s="23">
        <v>12</v>
      </c>
      <c r="B17" s="22" t="s">
        <v>24</v>
      </c>
      <c r="C17" s="11">
        <v>4</v>
      </c>
      <c r="D17" s="11">
        <v>1</v>
      </c>
      <c r="E17" s="11">
        <v>1</v>
      </c>
      <c r="F17" s="36">
        <v>2</v>
      </c>
      <c r="G17" s="152">
        <v>0.36363636363636365</v>
      </c>
      <c r="H17" s="152">
        <v>0.5</v>
      </c>
    </row>
    <row r="18" spans="1:8" ht="15.75" customHeight="1">
      <c r="A18" s="23">
        <v>13</v>
      </c>
      <c r="B18" s="22" t="s">
        <v>25</v>
      </c>
      <c r="C18" s="11">
        <v>3</v>
      </c>
      <c r="D18" s="11">
        <v>0</v>
      </c>
      <c r="E18" s="11">
        <v>0</v>
      </c>
      <c r="F18" s="36">
        <v>0</v>
      </c>
      <c r="G18" s="152">
        <v>0.5</v>
      </c>
      <c r="H18" s="152">
        <v>0</v>
      </c>
    </row>
    <row r="19" spans="1:8" ht="15.75" customHeight="1">
      <c r="A19" s="23">
        <v>14</v>
      </c>
      <c r="B19" s="24" t="s">
        <v>26</v>
      </c>
      <c r="C19" s="11">
        <v>12</v>
      </c>
      <c r="D19" s="11">
        <v>2</v>
      </c>
      <c r="E19" s="11">
        <v>1</v>
      </c>
      <c r="F19" s="36">
        <v>3</v>
      </c>
      <c r="G19" s="152">
        <v>0.38709677419354838</v>
      </c>
      <c r="H19" s="152">
        <v>0.25</v>
      </c>
    </row>
    <row r="20" spans="1:8" ht="15.75" customHeight="1">
      <c r="A20" s="23">
        <v>15</v>
      </c>
      <c r="B20" s="24" t="s">
        <v>27</v>
      </c>
      <c r="C20" s="11">
        <v>7</v>
      </c>
      <c r="D20" s="11">
        <v>2</v>
      </c>
      <c r="E20" s="11">
        <v>2</v>
      </c>
      <c r="F20" s="36">
        <v>4</v>
      </c>
      <c r="G20" s="152">
        <v>0.41176470588235292</v>
      </c>
      <c r="H20" s="152">
        <v>0.5714285714285714</v>
      </c>
    </row>
    <row r="21" spans="1:8" ht="15.75" customHeight="1">
      <c r="A21" s="23">
        <v>16</v>
      </c>
      <c r="B21" s="22" t="s">
        <v>28</v>
      </c>
      <c r="C21" s="11">
        <v>26</v>
      </c>
      <c r="D21" s="11">
        <v>4</v>
      </c>
      <c r="E21" s="11">
        <v>7</v>
      </c>
      <c r="F21" s="36">
        <v>11</v>
      </c>
      <c r="G21" s="152">
        <v>0.49056603773584906</v>
      </c>
      <c r="H21" s="152">
        <v>0.42307692307692307</v>
      </c>
    </row>
    <row r="22" spans="1:8" ht="15.75" customHeight="1">
      <c r="A22" s="23">
        <v>17</v>
      </c>
      <c r="B22" s="22" t="s">
        <v>29</v>
      </c>
      <c r="C22" s="11">
        <v>9</v>
      </c>
      <c r="D22" s="11">
        <v>1</v>
      </c>
      <c r="E22" s="11">
        <v>2</v>
      </c>
      <c r="F22" s="36">
        <v>3</v>
      </c>
      <c r="G22" s="152">
        <v>0.5625</v>
      </c>
      <c r="H22" s="152">
        <v>0.33333333333333331</v>
      </c>
    </row>
    <row r="23" spans="1:8" ht="15.75" customHeight="1">
      <c r="A23" s="23">
        <v>18</v>
      </c>
      <c r="B23" s="25" t="s">
        <v>30</v>
      </c>
      <c r="C23" s="11">
        <v>14</v>
      </c>
      <c r="D23" s="11">
        <v>2</v>
      </c>
      <c r="E23" s="11">
        <v>5</v>
      </c>
      <c r="F23" s="36">
        <v>7</v>
      </c>
      <c r="G23" s="152">
        <v>0.51851851851851849</v>
      </c>
      <c r="H23" s="152">
        <v>0.5</v>
      </c>
    </row>
    <row r="24" spans="1:8" ht="15.75" customHeight="1">
      <c r="A24" s="23">
        <v>19</v>
      </c>
      <c r="B24" s="22" t="s">
        <v>31</v>
      </c>
      <c r="C24" s="11">
        <v>11</v>
      </c>
      <c r="D24" s="11">
        <v>3</v>
      </c>
      <c r="E24" s="11">
        <v>0</v>
      </c>
      <c r="F24" s="36">
        <v>3</v>
      </c>
      <c r="G24" s="152">
        <v>0.30555555555555558</v>
      </c>
      <c r="H24" s="152">
        <v>0.27272727272727271</v>
      </c>
    </row>
    <row r="25" spans="1:8" ht="15.75" customHeight="1">
      <c r="A25" s="23">
        <v>20</v>
      </c>
      <c r="B25" s="22" t="s">
        <v>32</v>
      </c>
      <c r="C25" s="11">
        <v>5</v>
      </c>
      <c r="D25" s="11">
        <v>1</v>
      </c>
      <c r="E25" s="11">
        <v>1</v>
      </c>
      <c r="F25" s="36">
        <v>2</v>
      </c>
      <c r="G25" s="152">
        <v>0.5</v>
      </c>
      <c r="H25" s="152">
        <v>0.4</v>
      </c>
    </row>
    <row r="26" spans="1:8" ht="15.75" customHeight="1">
      <c r="A26" s="23">
        <v>21</v>
      </c>
      <c r="B26" s="24" t="s">
        <v>33</v>
      </c>
      <c r="C26" s="11">
        <v>12</v>
      </c>
      <c r="D26" s="11">
        <v>3</v>
      </c>
      <c r="E26" s="11">
        <v>1</v>
      </c>
      <c r="F26" s="36">
        <v>4</v>
      </c>
      <c r="G26" s="152">
        <v>0.35294117647058826</v>
      </c>
      <c r="H26" s="152">
        <v>0.33333333333333331</v>
      </c>
    </row>
    <row r="27" spans="1:8" ht="15.75" customHeight="1">
      <c r="A27" s="23">
        <v>22</v>
      </c>
      <c r="B27" s="24" t="s">
        <v>34</v>
      </c>
      <c r="C27" s="11">
        <v>19</v>
      </c>
      <c r="D27" s="11">
        <v>4</v>
      </c>
      <c r="E27" s="11">
        <v>6</v>
      </c>
      <c r="F27" s="36">
        <v>10</v>
      </c>
      <c r="G27" s="152">
        <v>0.3392857142857143</v>
      </c>
      <c r="H27" s="152">
        <v>0.52631578947368418</v>
      </c>
    </row>
    <row r="28" spans="1:8" ht="15.75" customHeight="1">
      <c r="A28" s="23">
        <v>23</v>
      </c>
      <c r="B28" s="22" t="s">
        <v>35</v>
      </c>
      <c r="C28" s="11">
        <v>12</v>
      </c>
      <c r="D28" s="11">
        <v>3</v>
      </c>
      <c r="E28" s="11">
        <v>2</v>
      </c>
      <c r="F28" s="36">
        <v>5</v>
      </c>
      <c r="G28" s="152">
        <v>0.32432432432432434</v>
      </c>
      <c r="H28" s="152">
        <v>0.41666666666666669</v>
      </c>
    </row>
    <row r="29" spans="1:8" ht="15.75" customHeight="1">
      <c r="A29" s="23">
        <v>24</v>
      </c>
      <c r="B29" s="22" t="s">
        <v>36</v>
      </c>
      <c r="C29" s="11">
        <v>7</v>
      </c>
      <c r="D29" s="11">
        <v>1</v>
      </c>
      <c r="E29" s="11">
        <v>0</v>
      </c>
      <c r="F29" s="36">
        <v>1</v>
      </c>
      <c r="G29" s="152">
        <v>0.4375</v>
      </c>
      <c r="H29" s="152">
        <v>0.14285714285714285</v>
      </c>
    </row>
    <row r="30" spans="1:8" ht="15.75" customHeight="1">
      <c r="A30" s="26">
        <v>25</v>
      </c>
      <c r="B30" s="22" t="s">
        <v>37</v>
      </c>
      <c r="C30" s="11">
        <v>29</v>
      </c>
      <c r="D30" s="11">
        <v>7</v>
      </c>
      <c r="E30" s="11">
        <v>1</v>
      </c>
      <c r="F30" s="36">
        <v>8</v>
      </c>
      <c r="G30" s="152">
        <v>0.3493975903614458</v>
      </c>
      <c r="H30" s="152">
        <v>0.27586206896551724</v>
      </c>
    </row>
    <row r="31" spans="1:8" ht="15.75" customHeight="1">
      <c r="A31" s="26">
        <v>26</v>
      </c>
      <c r="B31" s="22" t="s">
        <v>38</v>
      </c>
      <c r="C31" s="11">
        <v>45</v>
      </c>
      <c r="D31" s="11">
        <v>10</v>
      </c>
      <c r="E31" s="11">
        <v>2</v>
      </c>
      <c r="F31" s="36">
        <v>12</v>
      </c>
      <c r="G31" s="152">
        <v>0.39130434782608697</v>
      </c>
      <c r="H31" s="152">
        <v>0.26666666666666666</v>
      </c>
    </row>
    <row r="32" spans="1:8" ht="15.75" customHeight="1">
      <c r="A32" s="26">
        <v>27</v>
      </c>
      <c r="B32" s="22" t="s">
        <v>39</v>
      </c>
      <c r="C32" s="11">
        <v>60</v>
      </c>
      <c r="D32" s="11">
        <v>14</v>
      </c>
      <c r="E32" s="11">
        <v>12</v>
      </c>
      <c r="F32" s="36">
        <v>26</v>
      </c>
      <c r="G32" s="152">
        <v>0.34090909090909088</v>
      </c>
      <c r="H32" s="152">
        <v>0.43333333333333335</v>
      </c>
    </row>
    <row r="33" spans="1:8" ht="15.75" customHeight="1">
      <c r="A33" s="26">
        <v>28</v>
      </c>
      <c r="B33" s="22" t="s">
        <v>40</v>
      </c>
      <c r="C33" s="11">
        <v>29</v>
      </c>
      <c r="D33" s="11">
        <v>8</v>
      </c>
      <c r="E33" s="11">
        <v>6</v>
      </c>
      <c r="F33" s="36">
        <v>14</v>
      </c>
      <c r="G33" s="152">
        <v>0.29591836734693877</v>
      </c>
      <c r="H33" s="152">
        <v>0.48275862068965519</v>
      </c>
    </row>
    <row r="34" spans="1:8" ht="15.75" customHeight="1">
      <c r="A34" s="26">
        <v>29</v>
      </c>
      <c r="B34" s="22" t="s">
        <v>41</v>
      </c>
      <c r="C34" s="11">
        <v>11</v>
      </c>
      <c r="D34" s="11">
        <v>3</v>
      </c>
      <c r="E34" s="11">
        <v>5</v>
      </c>
      <c r="F34" s="36">
        <v>8</v>
      </c>
      <c r="G34" s="152">
        <v>0.33333333333333331</v>
      </c>
      <c r="H34" s="152">
        <v>0.72727272727272729</v>
      </c>
    </row>
    <row r="35" spans="1:8" ht="15.75" customHeight="1">
      <c r="A35" s="26">
        <v>30</v>
      </c>
      <c r="B35" s="22" t="s">
        <v>42</v>
      </c>
      <c r="C35" s="11">
        <v>15</v>
      </c>
      <c r="D35" s="11">
        <v>4</v>
      </c>
      <c r="E35" s="11">
        <v>2</v>
      </c>
      <c r="F35" s="36">
        <v>6</v>
      </c>
      <c r="G35" s="152">
        <v>0.31914893617021278</v>
      </c>
      <c r="H35" s="152">
        <v>0.4</v>
      </c>
    </row>
    <row r="36" spans="1:8" ht="15.75" customHeight="1">
      <c r="A36" s="26">
        <v>31</v>
      </c>
      <c r="B36" s="22" t="s">
        <v>43</v>
      </c>
      <c r="C36" s="11">
        <v>18</v>
      </c>
      <c r="D36" s="11">
        <v>4</v>
      </c>
      <c r="E36" s="11">
        <v>2</v>
      </c>
      <c r="F36" s="36">
        <v>6</v>
      </c>
      <c r="G36" s="152">
        <v>0.33962264150943394</v>
      </c>
      <c r="H36" s="152">
        <v>0.33333333333333331</v>
      </c>
    </row>
    <row r="37" spans="1:8" ht="15.75" customHeight="1">
      <c r="A37" s="26">
        <v>32</v>
      </c>
      <c r="B37" s="22" t="s">
        <v>44</v>
      </c>
      <c r="C37" s="11">
        <v>31</v>
      </c>
      <c r="D37" s="11">
        <v>6</v>
      </c>
      <c r="E37" s="11">
        <v>12</v>
      </c>
      <c r="F37" s="36">
        <v>18</v>
      </c>
      <c r="G37" s="152">
        <v>0.41333333333333333</v>
      </c>
      <c r="H37" s="152">
        <v>0.58064516129032262</v>
      </c>
    </row>
    <row r="38" spans="1:8" ht="15.75" customHeight="1">
      <c r="A38" s="26">
        <v>33</v>
      </c>
      <c r="B38" s="22" t="s">
        <v>45</v>
      </c>
      <c r="C38" s="11">
        <v>15</v>
      </c>
      <c r="D38" s="11">
        <v>5</v>
      </c>
      <c r="E38" s="11">
        <v>2</v>
      </c>
      <c r="F38" s="36">
        <v>7</v>
      </c>
      <c r="G38" s="152">
        <v>0.25</v>
      </c>
      <c r="H38" s="152">
        <v>0.46666666666666667</v>
      </c>
    </row>
    <row r="39" spans="1:8" ht="15.75" customHeight="1">
      <c r="A39" s="26">
        <v>34</v>
      </c>
      <c r="B39" s="22" t="s">
        <v>46</v>
      </c>
      <c r="C39" s="11">
        <v>4</v>
      </c>
      <c r="D39" s="11">
        <v>1</v>
      </c>
      <c r="E39" s="11">
        <v>1</v>
      </c>
      <c r="F39" s="36">
        <v>2</v>
      </c>
      <c r="G39" s="152">
        <v>0.23529411764705882</v>
      </c>
      <c r="H39" s="152">
        <v>0.5</v>
      </c>
    </row>
    <row r="40" spans="1:8" ht="15.75" customHeight="1">
      <c r="A40" s="26">
        <v>35</v>
      </c>
      <c r="B40" s="22" t="s">
        <v>47</v>
      </c>
      <c r="C40" s="11">
        <v>8</v>
      </c>
      <c r="D40" s="11">
        <v>3</v>
      </c>
      <c r="E40" s="11">
        <v>0</v>
      </c>
      <c r="F40" s="36">
        <v>3</v>
      </c>
      <c r="G40" s="152">
        <v>0.23529411764705882</v>
      </c>
      <c r="H40" s="152">
        <v>0.375</v>
      </c>
    </row>
    <row r="41" spans="1:8" ht="15.75" customHeight="1">
      <c r="A41" s="26">
        <v>36</v>
      </c>
      <c r="B41" s="22" t="s">
        <v>48</v>
      </c>
      <c r="C41" s="11">
        <v>8</v>
      </c>
      <c r="D41" s="11">
        <v>1</v>
      </c>
      <c r="E41" s="11">
        <v>1</v>
      </c>
      <c r="F41" s="36">
        <v>2</v>
      </c>
      <c r="G41" s="152">
        <v>0.34782608695652173</v>
      </c>
      <c r="H41" s="152">
        <v>0.25</v>
      </c>
    </row>
    <row r="42" spans="1:8" ht="15.75" customHeight="1">
      <c r="A42" s="26">
        <v>37</v>
      </c>
      <c r="B42" s="22" t="s">
        <v>49</v>
      </c>
      <c r="C42" s="11">
        <v>2</v>
      </c>
      <c r="D42" s="11">
        <v>1</v>
      </c>
      <c r="E42" s="11">
        <v>0</v>
      </c>
      <c r="F42" s="36">
        <v>1</v>
      </c>
      <c r="G42" s="152">
        <v>0.16666666666666666</v>
      </c>
      <c r="H42" s="152">
        <v>0.5</v>
      </c>
    </row>
    <row r="43" spans="1:8" ht="15.75" customHeight="1">
      <c r="A43" s="26">
        <v>60</v>
      </c>
      <c r="B43" s="22" t="s">
        <v>50</v>
      </c>
      <c r="C43" s="11">
        <v>54</v>
      </c>
      <c r="D43" s="11">
        <v>12</v>
      </c>
      <c r="E43" s="11">
        <v>17</v>
      </c>
      <c r="F43" s="36">
        <v>29</v>
      </c>
      <c r="G43" s="152">
        <v>0.35526315789473684</v>
      </c>
      <c r="H43" s="152">
        <v>0.53703703703703709</v>
      </c>
    </row>
    <row r="44" spans="1:8" ht="15.75" customHeight="1">
      <c r="A44" s="26">
        <v>61</v>
      </c>
      <c r="B44" s="22" t="s">
        <v>51</v>
      </c>
      <c r="C44" s="11">
        <v>42</v>
      </c>
      <c r="D44" s="11">
        <v>8</v>
      </c>
      <c r="E44" s="11">
        <v>12</v>
      </c>
      <c r="F44" s="36">
        <v>20</v>
      </c>
      <c r="G44" s="152">
        <v>0.3783783783783784</v>
      </c>
      <c r="H44" s="152">
        <v>0.47619047619047616</v>
      </c>
    </row>
    <row r="45" spans="1:8" ht="15.75" customHeight="1">
      <c r="A45" s="26">
        <v>62</v>
      </c>
      <c r="B45" s="22" t="s">
        <v>52</v>
      </c>
      <c r="C45" s="11">
        <v>21</v>
      </c>
      <c r="D45" s="11">
        <v>5</v>
      </c>
      <c r="E45" s="11">
        <v>3</v>
      </c>
      <c r="F45" s="36">
        <v>8</v>
      </c>
      <c r="G45" s="152">
        <v>0.328125</v>
      </c>
      <c r="H45" s="152">
        <v>0.38095238095238093</v>
      </c>
    </row>
    <row r="46" spans="1:8" ht="15.75" customHeight="1">
      <c r="A46" s="26">
        <v>63</v>
      </c>
      <c r="B46" s="22" t="s">
        <v>53</v>
      </c>
      <c r="C46" s="11">
        <v>42</v>
      </c>
      <c r="D46" s="11">
        <v>9</v>
      </c>
      <c r="E46" s="11">
        <v>8</v>
      </c>
      <c r="F46" s="36">
        <v>17</v>
      </c>
      <c r="G46" s="152">
        <v>0.36842105263157893</v>
      </c>
      <c r="H46" s="152">
        <v>0.40476190476190477</v>
      </c>
    </row>
    <row r="47" spans="1:8" ht="15.75" customHeight="1">
      <c r="A47" s="26">
        <v>64</v>
      </c>
      <c r="B47" s="22" t="s">
        <v>54</v>
      </c>
      <c r="C47" s="11">
        <v>23</v>
      </c>
      <c r="D47" s="11">
        <v>4</v>
      </c>
      <c r="E47" s="11">
        <v>5</v>
      </c>
      <c r="F47" s="36">
        <v>9</v>
      </c>
      <c r="G47" s="152">
        <v>0.45098039215686275</v>
      </c>
      <c r="H47" s="152">
        <v>0.39130434782608697</v>
      </c>
    </row>
    <row r="48" spans="1:8" ht="15.75" customHeight="1">
      <c r="A48" s="26">
        <v>65</v>
      </c>
      <c r="B48" s="22" t="s">
        <v>55</v>
      </c>
      <c r="C48" s="11">
        <v>12</v>
      </c>
      <c r="D48" s="11">
        <v>3</v>
      </c>
      <c r="E48" s="11">
        <v>4</v>
      </c>
      <c r="F48" s="36">
        <v>7</v>
      </c>
      <c r="G48" s="152">
        <v>0.27272727272727271</v>
      </c>
      <c r="H48" s="152">
        <v>0.58333333333333337</v>
      </c>
    </row>
    <row r="49" spans="1:17" ht="15.75" customHeight="1">
      <c r="A49" s="26">
        <v>66</v>
      </c>
      <c r="B49" s="22" t="s">
        <v>56</v>
      </c>
      <c r="C49" s="11">
        <v>13</v>
      </c>
      <c r="D49" s="11">
        <v>3</v>
      </c>
      <c r="E49" s="11">
        <v>2</v>
      </c>
      <c r="F49" s="36">
        <v>5</v>
      </c>
      <c r="G49" s="152">
        <v>0.30232558139534882</v>
      </c>
      <c r="H49" s="152">
        <v>0.38461538461538464</v>
      </c>
    </row>
    <row r="50" spans="1:17" ht="15.75" customHeight="1">
      <c r="A50" s="26">
        <v>67</v>
      </c>
      <c r="B50" s="22" t="s">
        <v>57</v>
      </c>
      <c r="C50" s="11">
        <v>5</v>
      </c>
      <c r="D50" s="11">
        <v>2</v>
      </c>
      <c r="E50" s="11">
        <v>1</v>
      </c>
      <c r="F50" s="36">
        <v>3</v>
      </c>
      <c r="G50" s="152">
        <v>0.23809523809523808</v>
      </c>
      <c r="H50" s="152">
        <v>0.6</v>
      </c>
    </row>
    <row r="51" spans="1:17" ht="15.75" customHeight="1">
      <c r="A51" s="26">
        <v>68</v>
      </c>
      <c r="B51" s="22" t="s">
        <v>58</v>
      </c>
      <c r="C51" s="11">
        <v>8</v>
      </c>
      <c r="D51" s="11">
        <v>2</v>
      </c>
      <c r="E51" s="11">
        <v>5</v>
      </c>
      <c r="F51" s="36">
        <v>7</v>
      </c>
      <c r="G51" s="152">
        <v>0.29629629629629628</v>
      </c>
      <c r="H51" s="152">
        <v>0.875</v>
      </c>
    </row>
    <row r="52" spans="1:17" ht="15.75" customHeight="1">
      <c r="A52" s="26">
        <v>69</v>
      </c>
      <c r="B52" s="22" t="s">
        <v>59</v>
      </c>
      <c r="C52" s="11">
        <v>8</v>
      </c>
      <c r="D52" s="11">
        <v>2</v>
      </c>
      <c r="E52" s="11">
        <v>0</v>
      </c>
      <c r="F52" s="36">
        <v>2</v>
      </c>
      <c r="G52" s="152">
        <v>0.4</v>
      </c>
      <c r="H52" s="152">
        <v>0.25</v>
      </c>
    </row>
    <row r="53" spans="1:17" ht="15.75" customHeight="1">
      <c r="A53" s="23">
        <v>70</v>
      </c>
      <c r="B53" s="22" t="s">
        <v>60</v>
      </c>
      <c r="C53" s="11">
        <v>7</v>
      </c>
      <c r="D53" s="11">
        <v>2</v>
      </c>
      <c r="E53" s="11">
        <v>1</v>
      </c>
      <c r="F53" s="36">
        <v>3</v>
      </c>
      <c r="G53" s="152">
        <v>0.4375</v>
      </c>
      <c r="H53" s="152">
        <v>0.42857142857142855</v>
      </c>
    </row>
    <row r="54" spans="1:17" ht="15.75" customHeight="1">
      <c r="A54" s="23">
        <v>71</v>
      </c>
      <c r="B54" s="22" t="s">
        <v>61</v>
      </c>
      <c r="C54" s="11">
        <v>10</v>
      </c>
      <c r="D54" s="11">
        <v>2</v>
      </c>
      <c r="E54" s="11">
        <v>2</v>
      </c>
      <c r="F54" s="36">
        <v>4</v>
      </c>
      <c r="G54" s="152">
        <v>0.4</v>
      </c>
      <c r="H54" s="152">
        <v>0.4</v>
      </c>
    </row>
    <row r="55" spans="1:17" ht="15.75" customHeight="1">
      <c r="A55" s="23">
        <v>72</v>
      </c>
      <c r="B55" s="22" t="s">
        <v>62</v>
      </c>
      <c r="C55" s="11">
        <v>2</v>
      </c>
      <c r="D55" s="11">
        <v>0</v>
      </c>
      <c r="E55" s="11">
        <v>1</v>
      </c>
      <c r="F55" s="36">
        <v>1</v>
      </c>
      <c r="G55" s="152">
        <v>0.4</v>
      </c>
      <c r="H55" s="152"/>
    </row>
    <row r="56" spans="1:17" ht="15.75" customHeight="1">
      <c r="A56" s="23">
        <v>73</v>
      </c>
      <c r="B56" s="22" t="s">
        <v>63</v>
      </c>
      <c r="C56" s="11">
        <v>2</v>
      </c>
      <c r="D56" s="11">
        <v>1</v>
      </c>
      <c r="E56" s="11">
        <v>0</v>
      </c>
      <c r="F56" s="36">
        <v>1</v>
      </c>
      <c r="G56" s="152">
        <v>0.5</v>
      </c>
      <c r="H56" s="152">
        <v>0.5</v>
      </c>
    </row>
    <row r="57" spans="1:17" ht="15.75" customHeight="1">
      <c r="A57" s="27">
        <v>74</v>
      </c>
      <c r="B57" s="28" t="s">
        <v>64</v>
      </c>
      <c r="C57" s="11">
        <v>14</v>
      </c>
      <c r="D57" s="11">
        <v>2</v>
      </c>
      <c r="E57" s="11">
        <v>6</v>
      </c>
      <c r="F57" s="36">
        <v>8</v>
      </c>
      <c r="G57" s="152">
        <v>0.45161290322580644</v>
      </c>
      <c r="H57" s="152">
        <v>0.5714285714285714</v>
      </c>
    </row>
    <row r="58" spans="1:17" ht="15.75" customHeight="1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36">
        <v>0</v>
      </c>
      <c r="G58" s="152">
        <v>0</v>
      </c>
      <c r="H58" s="152"/>
    </row>
    <row r="59" spans="1:17" ht="15.75" customHeight="1">
      <c r="A59" s="27">
        <v>77</v>
      </c>
      <c r="B59" s="28" t="s">
        <v>66</v>
      </c>
      <c r="C59" s="11">
        <v>2</v>
      </c>
      <c r="D59" s="11">
        <v>1</v>
      </c>
      <c r="E59" s="11">
        <v>1</v>
      </c>
      <c r="F59" s="36">
        <v>2</v>
      </c>
      <c r="G59" s="152">
        <v>0.5</v>
      </c>
      <c r="H59" s="152">
        <v>1</v>
      </c>
    </row>
    <row r="60" spans="1:17" ht="15.75" customHeight="1">
      <c r="A60" s="29">
        <v>85</v>
      </c>
      <c r="B60" s="22" t="s">
        <v>67</v>
      </c>
      <c r="C60" s="11">
        <v>4</v>
      </c>
      <c r="D60" s="11">
        <v>1</v>
      </c>
      <c r="E60" s="11">
        <v>1</v>
      </c>
      <c r="F60" s="36">
        <v>2</v>
      </c>
      <c r="G60" s="152">
        <v>0.25</v>
      </c>
      <c r="H60" s="152">
        <v>0.5</v>
      </c>
    </row>
    <row r="61" spans="1:17" ht="15.75" customHeight="1">
      <c r="A61" s="29">
        <v>86</v>
      </c>
      <c r="B61" s="22" t="s">
        <v>68</v>
      </c>
      <c r="C61" s="11">
        <v>15</v>
      </c>
      <c r="D61" s="11">
        <v>3</v>
      </c>
      <c r="E61" s="11">
        <v>4</v>
      </c>
      <c r="F61" s="36">
        <v>7</v>
      </c>
      <c r="G61" s="152">
        <v>0.39473684210526316</v>
      </c>
      <c r="H61" s="152">
        <v>0.46666666666666667</v>
      </c>
    </row>
    <row r="62" spans="1:17" ht="15.75" customHeight="1">
      <c r="A62" s="30">
        <v>87</v>
      </c>
      <c r="B62" s="28" t="s">
        <v>69</v>
      </c>
      <c r="C62" s="11">
        <v>5</v>
      </c>
      <c r="D62" s="11">
        <v>1</v>
      </c>
      <c r="E62" s="11">
        <v>0</v>
      </c>
      <c r="F62" s="36">
        <v>1</v>
      </c>
      <c r="G62" s="154">
        <v>0.38461538461538464</v>
      </c>
      <c r="H62" s="154">
        <v>0.2</v>
      </c>
    </row>
    <row r="63" spans="1:17" s="15" customFormat="1" ht="15.75" customHeight="1">
      <c r="A63" s="31"/>
      <c r="B63" s="13" t="s">
        <v>9</v>
      </c>
      <c r="C63" s="14">
        <v>870</v>
      </c>
      <c r="D63" s="14">
        <v>197</v>
      </c>
      <c r="E63" s="14">
        <v>182</v>
      </c>
      <c r="F63" s="14">
        <v>379</v>
      </c>
      <c r="G63" s="251">
        <v>0.35137318255250405</v>
      </c>
      <c r="H63" s="251">
        <v>0.43563218390804598</v>
      </c>
      <c r="I63"/>
      <c r="J63" s="2"/>
      <c r="K63" s="2"/>
      <c r="L63" s="2"/>
      <c r="N63" s="2"/>
      <c r="O63" s="2"/>
      <c r="P63" s="2"/>
      <c r="Q63" s="2"/>
    </row>
    <row r="64" spans="1:17">
      <c r="Q64" s="15"/>
    </row>
    <row r="67" spans="9:16">
      <c r="L67" s="15"/>
      <c r="N67" s="15"/>
      <c r="O67" s="15"/>
      <c r="P67" s="15"/>
    </row>
    <row r="70" spans="9:16" ht="13">
      <c r="I70" s="15"/>
    </row>
    <row r="74" spans="9:16">
      <c r="J74" s="15"/>
      <c r="K74" s="15"/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>
    <tabColor rgb="FF92D050"/>
    <pageSetUpPr fitToPage="1"/>
  </sheetPr>
  <dimension ref="A1:I803"/>
  <sheetViews>
    <sheetView showZeros="0" zoomScale="75" zoomScaleNormal="75" zoomScalePageLayoutView="75" workbookViewId="0">
      <selection activeCell="A55" sqref="A55"/>
    </sheetView>
  </sheetViews>
  <sheetFormatPr baseColWidth="10" defaultColWidth="11.5" defaultRowHeight="12" x14ac:dyDescent="0"/>
  <cols>
    <col min="1" max="16384" width="11.5" style="46"/>
  </cols>
  <sheetData>
    <row r="1" spans="2:8" ht="18" customHeight="1">
      <c r="B1" s="45"/>
      <c r="C1" s="45"/>
      <c r="D1" s="45"/>
    </row>
    <row r="2" spans="2:8">
      <c r="B2" s="47"/>
      <c r="C2" s="47"/>
      <c r="D2" s="47"/>
    </row>
    <row r="3" spans="2:8">
      <c r="B3" s="47"/>
      <c r="C3" s="47"/>
      <c r="D3" s="47"/>
    </row>
    <row r="4" spans="2:8">
      <c r="B4" s="47"/>
      <c r="C4" s="47"/>
      <c r="D4" s="47"/>
    </row>
    <row r="5" spans="2:8">
      <c r="B5" s="47"/>
      <c r="C5" s="47"/>
      <c r="D5" s="47"/>
      <c r="G5" s="47"/>
      <c r="H5" s="47"/>
    </row>
    <row r="6" spans="2:8">
      <c r="B6" s="47"/>
      <c r="C6" s="47"/>
      <c r="D6" s="47"/>
      <c r="E6" s="109" t="s">
        <v>175</v>
      </c>
    </row>
    <row r="7" spans="2:8">
      <c r="B7" s="47"/>
      <c r="C7" s="47"/>
      <c r="D7" s="47"/>
      <c r="E7" s="109" t="s">
        <v>170</v>
      </c>
    </row>
    <row r="8" spans="2:8">
      <c r="B8" s="47"/>
      <c r="C8" s="47"/>
      <c r="D8" s="47"/>
    </row>
    <row r="9" spans="2:8">
      <c r="B9" s="47"/>
      <c r="C9" s="47"/>
      <c r="D9" s="47"/>
    </row>
    <row r="10" spans="2:8">
      <c r="B10" s="47"/>
      <c r="C10" s="47"/>
      <c r="D10" s="47"/>
    </row>
    <row r="11" spans="2:8">
      <c r="B11" s="47"/>
      <c r="C11" s="47"/>
      <c r="D11" s="47"/>
    </row>
    <row r="12" spans="2:8">
      <c r="B12" s="47"/>
      <c r="C12" s="47"/>
      <c r="D12" s="47"/>
    </row>
    <row r="13" spans="2:8">
      <c r="B13" s="47"/>
      <c r="C13" s="47"/>
      <c r="D13" s="47"/>
    </row>
    <row r="14" spans="2:8">
      <c r="B14" s="47"/>
      <c r="C14" s="47"/>
      <c r="D14" s="47"/>
    </row>
    <row r="15" spans="2:8">
      <c r="B15" s="47"/>
      <c r="C15" s="47"/>
      <c r="D15" s="47"/>
    </row>
    <row r="16" spans="2:8">
      <c r="B16" s="47"/>
      <c r="C16" s="47"/>
      <c r="D16" s="47"/>
    </row>
    <row r="17" spans="2:9">
      <c r="B17" s="47"/>
      <c r="C17" s="47"/>
      <c r="D17" s="47"/>
    </row>
    <row r="18" spans="2:9">
      <c r="B18" s="47"/>
      <c r="C18" s="47"/>
      <c r="D18" s="47"/>
    </row>
    <row r="19" spans="2:9">
      <c r="B19" s="47"/>
      <c r="C19" s="47"/>
      <c r="D19" s="47"/>
    </row>
    <row r="20" spans="2:9">
      <c r="B20" s="47"/>
      <c r="C20" s="47"/>
      <c r="D20" s="47"/>
    </row>
    <row r="21" spans="2:9">
      <c r="B21" s="47"/>
      <c r="C21" s="47"/>
      <c r="D21" s="47"/>
    </row>
    <row r="22" spans="2:9">
      <c r="B22" s="47"/>
      <c r="C22" s="47"/>
      <c r="D22" s="47"/>
    </row>
    <row r="23" spans="2:9">
      <c r="B23" s="47"/>
      <c r="C23" s="47"/>
      <c r="D23" s="47"/>
    </row>
    <row r="24" spans="2:9">
      <c r="B24" s="47"/>
      <c r="C24" s="47"/>
      <c r="D24" s="47"/>
    </row>
    <row r="25" spans="2:9">
      <c r="B25" s="47"/>
      <c r="C25" s="47"/>
      <c r="D25" s="47"/>
    </row>
    <row r="26" spans="2:9" ht="13" thickBot="1">
      <c r="B26" s="47"/>
      <c r="C26" s="47"/>
      <c r="D26" s="47"/>
    </row>
    <row r="27" spans="2:9" ht="74.25" customHeight="1" thickTop="1" thickBot="1">
      <c r="B27" s="48" t="s">
        <v>195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>
      <c r="B29" s="342"/>
      <c r="C29" s="342"/>
      <c r="D29" s="342"/>
      <c r="E29" s="343"/>
      <c r="F29" s="343"/>
      <c r="G29" s="343"/>
      <c r="H29" s="343"/>
      <c r="I29" s="343"/>
    </row>
    <row r="30" spans="2:9" ht="13" thickTop="1">
      <c r="B30" s="47"/>
      <c r="C30" s="47"/>
      <c r="D30" s="47"/>
    </row>
    <row r="31" spans="2:9">
      <c r="B31" s="47"/>
      <c r="C31" s="47"/>
      <c r="D31" s="47"/>
    </row>
    <row r="32" spans="2:9">
      <c r="B32" s="47"/>
      <c r="C32" s="47"/>
      <c r="D32" s="47"/>
    </row>
    <row r="33" spans="2:9" ht="15">
      <c r="B33" s="55"/>
      <c r="C33" s="56"/>
      <c r="D33" s="56"/>
      <c r="E33" s="57"/>
      <c r="F33" s="57"/>
      <c r="G33" s="57"/>
      <c r="H33" s="57"/>
      <c r="I33" s="57"/>
    </row>
    <row r="34" spans="2:9">
      <c r="B34" s="47"/>
      <c r="C34" s="47"/>
      <c r="D34" s="47"/>
    </row>
    <row r="35" spans="2:9">
      <c r="B35" s="47"/>
      <c r="C35" s="47"/>
      <c r="D35" s="47"/>
    </row>
    <row r="36" spans="2:9" ht="15">
      <c r="B36" s="47"/>
      <c r="C36" s="47"/>
      <c r="D36" s="47"/>
      <c r="E36" s="58"/>
    </row>
    <row r="37" spans="2:9">
      <c r="B37" s="47"/>
      <c r="C37" s="59"/>
      <c r="D37" s="47"/>
    </row>
    <row r="38" spans="2:9">
      <c r="B38" s="47"/>
      <c r="C38" s="59"/>
      <c r="D38" s="47"/>
    </row>
    <row r="39" spans="2:9">
      <c r="B39" s="47"/>
      <c r="C39" s="59"/>
      <c r="D39" s="47"/>
    </row>
    <row r="40" spans="2:9">
      <c r="B40" s="47"/>
      <c r="C40" s="59"/>
      <c r="D40" s="47"/>
    </row>
    <row r="41" spans="2:9">
      <c r="B41" s="47"/>
      <c r="C41" s="60"/>
      <c r="D41" s="47"/>
    </row>
    <row r="42" spans="2:9">
      <c r="B42" s="47"/>
      <c r="C42" s="61"/>
      <c r="D42" s="61"/>
      <c r="E42" s="62"/>
      <c r="F42" s="62"/>
      <c r="G42" s="62"/>
      <c r="H42" s="62"/>
      <c r="I42" s="62"/>
    </row>
    <row r="43" spans="2:9">
      <c r="B43" s="47"/>
      <c r="C43" s="47"/>
      <c r="D43" s="47"/>
    </row>
    <row r="44" spans="2:9">
      <c r="B44" s="47"/>
      <c r="C44" s="47"/>
      <c r="D44" s="47"/>
    </row>
    <row r="45" spans="2:9">
      <c r="B45" s="47"/>
      <c r="C45" s="47"/>
      <c r="D45" s="47"/>
    </row>
    <row r="46" spans="2:9" ht="89.25" customHeight="1">
      <c r="B46" s="47"/>
      <c r="C46" s="47"/>
      <c r="D46" s="47"/>
    </row>
    <row r="47" spans="2:9">
      <c r="B47" s="47"/>
      <c r="C47" s="47"/>
      <c r="D47" s="47"/>
    </row>
    <row r="48" spans="2:9">
      <c r="B48" s="47"/>
      <c r="C48" s="47"/>
      <c r="D48" s="47"/>
    </row>
    <row r="49" spans="1:9">
      <c r="B49" s="47"/>
      <c r="C49" s="47"/>
      <c r="D49" s="47"/>
    </row>
    <row r="50" spans="1:9">
      <c r="B50" s="47"/>
      <c r="C50" s="47"/>
      <c r="D50" s="47"/>
    </row>
    <row r="51" spans="1:9">
      <c r="B51" s="47"/>
      <c r="C51" s="47"/>
      <c r="D51" s="47"/>
    </row>
    <row r="52" spans="1:9">
      <c r="B52" s="47"/>
      <c r="C52" s="47"/>
      <c r="D52" s="47"/>
      <c r="F52" s="344"/>
      <c r="G52" s="344"/>
      <c r="H52" s="344"/>
    </row>
    <row r="53" spans="1:9" ht="16.5" customHeight="1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>
      <c r="A57" s="63"/>
      <c r="B57" s="64"/>
      <c r="C57" s="65"/>
      <c r="D57" s="65"/>
      <c r="E57" s="56"/>
      <c r="F57" s="56"/>
      <c r="G57" s="57"/>
      <c r="H57" s="57"/>
      <c r="I57" s="65"/>
    </row>
    <row r="58" spans="1:9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>
      <c r="B59" s="47"/>
      <c r="C59" s="67"/>
      <c r="D59" s="67"/>
    </row>
    <row r="60" spans="1:9" ht="13">
      <c r="A60" s="68" t="s">
        <v>80</v>
      </c>
      <c r="C60" s="67"/>
      <c r="D60" s="67"/>
      <c r="I60" s="69" t="s">
        <v>193</v>
      </c>
    </row>
    <row r="61" spans="1:9">
      <c r="B61" s="67"/>
      <c r="C61" s="67"/>
      <c r="D61" s="67"/>
    </row>
    <row r="62" spans="1:9">
      <c r="B62" s="47"/>
      <c r="C62" s="67"/>
      <c r="D62" s="67"/>
    </row>
    <row r="63" spans="1:9">
      <c r="B63" s="67"/>
      <c r="C63" s="67"/>
      <c r="D63" s="67"/>
    </row>
    <row r="64" spans="1:9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  <row r="111" spans="2:4">
      <c r="B111" s="67"/>
      <c r="C111" s="67"/>
      <c r="D111" s="67"/>
    </row>
    <row r="112" spans="2:4">
      <c r="B112" s="67"/>
      <c r="C112" s="67"/>
      <c r="D112" s="67"/>
    </row>
    <row r="113" spans="2:4">
      <c r="B113" s="67"/>
      <c r="C113" s="67"/>
      <c r="D113" s="67"/>
    </row>
    <row r="114" spans="2:4">
      <c r="B114" s="67"/>
      <c r="C114" s="67"/>
      <c r="D114" s="67"/>
    </row>
    <row r="115" spans="2:4">
      <c r="B115" s="67"/>
      <c r="C115" s="67"/>
      <c r="D115" s="67"/>
    </row>
    <row r="116" spans="2:4">
      <c r="B116" s="67"/>
      <c r="C116" s="67"/>
      <c r="D116" s="67"/>
    </row>
    <row r="117" spans="2:4">
      <c r="B117" s="67"/>
      <c r="C117" s="67"/>
      <c r="D117" s="67"/>
    </row>
    <row r="118" spans="2:4">
      <c r="B118" s="67"/>
      <c r="C118" s="67"/>
      <c r="D118" s="67"/>
    </row>
    <row r="119" spans="2:4">
      <c r="B119" s="67"/>
      <c r="C119" s="67"/>
      <c r="D119" s="67"/>
    </row>
    <row r="120" spans="2:4">
      <c r="B120" s="67"/>
      <c r="C120" s="67"/>
      <c r="D120" s="67"/>
    </row>
    <row r="121" spans="2:4">
      <c r="B121" s="67"/>
      <c r="C121" s="67"/>
      <c r="D121" s="67"/>
    </row>
    <row r="122" spans="2:4">
      <c r="B122" s="67"/>
      <c r="C122" s="67"/>
      <c r="D122" s="67"/>
    </row>
    <row r="123" spans="2:4">
      <c r="B123" s="67"/>
      <c r="C123" s="67"/>
      <c r="D123" s="67"/>
    </row>
    <row r="124" spans="2:4">
      <c r="B124" s="67"/>
      <c r="C124" s="67"/>
      <c r="D124" s="67"/>
    </row>
    <row r="125" spans="2:4">
      <c r="B125" s="67"/>
      <c r="C125" s="67"/>
      <c r="D125" s="67"/>
    </row>
    <row r="126" spans="2:4">
      <c r="B126" s="67"/>
      <c r="C126" s="67"/>
      <c r="D126" s="67"/>
    </row>
    <row r="127" spans="2:4">
      <c r="B127" s="67"/>
      <c r="C127" s="67"/>
      <c r="D127" s="67"/>
    </row>
    <row r="128" spans="2:4">
      <c r="B128" s="67"/>
      <c r="C128" s="67"/>
      <c r="D128" s="67"/>
    </row>
    <row r="129" spans="2:4">
      <c r="B129" s="67"/>
      <c r="C129" s="67"/>
      <c r="D129" s="67"/>
    </row>
    <row r="130" spans="2:4">
      <c r="B130" s="67"/>
      <c r="C130" s="67"/>
      <c r="D130" s="67"/>
    </row>
    <row r="131" spans="2:4">
      <c r="B131" s="67"/>
      <c r="C131" s="67"/>
      <c r="D131" s="67"/>
    </row>
    <row r="132" spans="2:4">
      <c r="B132" s="67"/>
      <c r="C132" s="67"/>
      <c r="D132" s="67"/>
    </row>
    <row r="133" spans="2:4">
      <c r="B133" s="67"/>
      <c r="C133" s="67"/>
      <c r="D133" s="67"/>
    </row>
    <row r="134" spans="2:4">
      <c r="B134" s="67"/>
      <c r="C134" s="67"/>
      <c r="D134" s="67"/>
    </row>
    <row r="135" spans="2:4">
      <c r="B135" s="67"/>
      <c r="C135" s="67"/>
      <c r="D135" s="67"/>
    </row>
    <row r="136" spans="2:4">
      <c r="B136" s="67"/>
      <c r="C136" s="67"/>
      <c r="D136" s="67"/>
    </row>
    <row r="137" spans="2:4">
      <c r="B137" s="67"/>
      <c r="C137" s="67"/>
      <c r="D137" s="67"/>
    </row>
    <row r="138" spans="2:4">
      <c r="B138" s="67"/>
      <c r="C138" s="67"/>
      <c r="D138" s="67"/>
    </row>
    <row r="139" spans="2:4">
      <c r="B139" s="67"/>
      <c r="C139" s="67"/>
      <c r="D139" s="67"/>
    </row>
    <row r="140" spans="2:4">
      <c r="B140" s="67"/>
      <c r="C140" s="67"/>
      <c r="D140" s="67"/>
    </row>
    <row r="141" spans="2:4">
      <c r="B141" s="67"/>
      <c r="C141" s="67"/>
      <c r="D141" s="67"/>
    </row>
    <row r="142" spans="2:4">
      <c r="B142" s="67"/>
      <c r="C142" s="67"/>
      <c r="D142" s="67"/>
    </row>
    <row r="143" spans="2:4">
      <c r="B143" s="67"/>
      <c r="C143" s="67"/>
      <c r="D143" s="67"/>
    </row>
    <row r="144" spans="2:4">
      <c r="B144" s="67"/>
      <c r="C144" s="67"/>
      <c r="D144" s="67"/>
    </row>
    <row r="145" spans="2:4">
      <c r="B145" s="67"/>
      <c r="C145" s="67"/>
      <c r="D145" s="67"/>
    </row>
    <row r="146" spans="2:4">
      <c r="B146" s="67"/>
      <c r="C146" s="67"/>
      <c r="D146" s="67"/>
    </row>
    <row r="147" spans="2:4">
      <c r="B147" s="67"/>
      <c r="C147" s="67"/>
      <c r="D147" s="67"/>
    </row>
    <row r="148" spans="2:4">
      <c r="B148" s="67"/>
      <c r="C148" s="67"/>
      <c r="D148" s="67"/>
    </row>
    <row r="149" spans="2:4">
      <c r="B149" s="67"/>
      <c r="C149" s="67"/>
      <c r="D149" s="67"/>
    </row>
    <row r="150" spans="2:4">
      <c r="B150" s="67"/>
      <c r="C150" s="67"/>
      <c r="D150" s="67"/>
    </row>
    <row r="151" spans="2:4">
      <c r="B151" s="67"/>
      <c r="C151" s="67"/>
      <c r="D151" s="67"/>
    </row>
    <row r="152" spans="2:4">
      <c r="B152" s="67"/>
      <c r="C152" s="67"/>
      <c r="D152" s="67"/>
    </row>
    <row r="153" spans="2:4">
      <c r="B153" s="67"/>
      <c r="C153" s="67"/>
      <c r="D153" s="67"/>
    </row>
    <row r="154" spans="2:4">
      <c r="B154" s="67"/>
      <c r="C154" s="67"/>
      <c r="D154" s="67"/>
    </row>
    <row r="155" spans="2:4">
      <c r="B155" s="67"/>
      <c r="C155" s="67"/>
      <c r="D155" s="67"/>
    </row>
    <row r="156" spans="2:4">
      <c r="B156" s="67"/>
      <c r="C156" s="67"/>
      <c r="D156" s="67"/>
    </row>
    <row r="157" spans="2:4">
      <c r="B157" s="67"/>
      <c r="C157" s="67"/>
      <c r="D157" s="67"/>
    </row>
    <row r="158" spans="2:4">
      <c r="B158" s="67"/>
      <c r="C158" s="67"/>
      <c r="D158" s="67"/>
    </row>
    <row r="159" spans="2:4">
      <c r="B159" s="67"/>
      <c r="C159" s="67"/>
      <c r="D159" s="67"/>
    </row>
    <row r="160" spans="2:4">
      <c r="B160" s="67"/>
      <c r="C160" s="67"/>
      <c r="D160" s="67"/>
    </row>
    <row r="161" spans="2:4">
      <c r="B161" s="67"/>
      <c r="C161" s="67"/>
      <c r="D161" s="67"/>
    </row>
    <row r="162" spans="2:4">
      <c r="B162" s="67"/>
      <c r="C162" s="67"/>
      <c r="D162" s="67"/>
    </row>
    <row r="163" spans="2:4">
      <c r="B163" s="67"/>
      <c r="C163" s="67"/>
      <c r="D163" s="67"/>
    </row>
    <row r="164" spans="2:4">
      <c r="B164" s="67"/>
      <c r="C164" s="67"/>
      <c r="D164" s="67"/>
    </row>
    <row r="165" spans="2:4">
      <c r="B165" s="67"/>
      <c r="C165" s="67"/>
      <c r="D165" s="67"/>
    </row>
    <row r="166" spans="2:4">
      <c r="B166" s="67"/>
      <c r="C166" s="67"/>
      <c r="D166" s="67"/>
    </row>
    <row r="167" spans="2:4">
      <c r="B167" s="67"/>
      <c r="C167" s="67"/>
      <c r="D167" s="67"/>
    </row>
    <row r="168" spans="2:4">
      <c r="B168" s="67"/>
      <c r="C168" s="67"/>
      <c r="D168" s="67"/>
    </row>
    <row r="169" spans="2:4">
      <c r="B169" s="67"/>
      <c r="C169" s="67"/>
      <c r="D169" s="67"/>
    </row>
    <row r="170" spans="2:4">
      <c r="B170" s="67"/>
      <c r="C170" s="67"/>
      <c r="D170" s="67"/>
    </row>
    <row r="171" spans="2:4">
      <c r="B171" s="67"/>
      <c r="C171" s="67"/>
      <c r="D171" s="67"/>
    </row>
    <row r="172" spans="2:4">
      <c r="B172" s="67"/>
      <c r="C172" s="67"/>
      <c r="D172" s="67"/>
    </row>
    <row r="173" spans="2:4">
      <c r="B173" s="67"/>
      <c r="C173" s="67"/>
      <c r="D173" s="67"/>
    </row>
    <row r="174" spans="2:4">
      <c r="B174" s="67"/>
      <c r="C174" s="67"/>
      <c r="D174" s="67"/>
    </row>
    <row r="175" spans="2:4">
      <c r="B175" s="67"/>
      <c r="C175" s="67"/>
      <c r="D175" s="67"/>
    </row>
    <row r="176" spans="2:4">
      <c r="B176" s="67"/>
      <c r="C176" s="67"/>
      <c r="D176" s="67"/>
    </row>
    <row r="177" spans="2:4">
      <c r="B177" s="67"/>
      <c r="C177" s="67"/>
      <c r="D177" s="67"/>
    </row>
    <row r="178" spans="2:4">
      <c r="B178" s="67"/>
      <c r="C178" s="67"/>
      <c r="D178" s="67"/>
    </row>
    <row r="179" spans="2:4">
      <c r="B179" s="67"/>
      <c r="C179" s="67"/>
      <c r="D179" s="67"/>
    </row>
    <row r="180" spans="2:4">
      <c r="B180" s="67"/>
      <c r="C180" s="67"/>
      <c r="D180" s="67"/>
    </row>
    <row r="181" spans="2:4">
      <c r="B181" s="67"/>
      <c r="C181" s="67"/>
      <c r="D181" s="67"/>
    </row>
    <row r="182" spans="2:4">
      <c r="B182" s="67"/>
      <c r="C182" s="67"/>
      <c r="D182" s="67"/>
    </row>
    <row r="183" spans="2:4">
      <c r="B183" s="67"/>
      <c r="C183" s="67"/>
      <c r="D183" s="67"/>
    </row>
    <row r="184" spans="2:4">
      <c r="B184" s="67"/>
      <c r="C184" s="67"/>
      <c r="D184" s="67"/>
    </row>
    <row r="185" spans="2:4">
      <c r="B185" s="67"/>
      <c r="C185" s="67"/>
      <c r="D185" s="67"/>
    </row>
    <row r="186" spans="2:4">
      <c r="B186" s="67"/>
      <c r="C186" s="67"/>
      <c r="D186" s="67"/>
    </row>
    <row r="187" spans="2:4">
      <c r="B187" s="67"/>
      <c r="C187" s="67"/>
      <c r="D187" s="67"/>
    </row>
    <row r="188" spans="2:4">
      <c r="B188" s="67"/>
      <c r="C188" s="67"/>
      <c r="D188" s="67"/>
    </row>
    <row r="189" spans="2:4">
      <c r="B189" s="67"/>
      <c r="C189" s="67"/>
      <c r="D189" s="67"/>
    </row>
    <row r="190" spans="2:4">
      <c r="B190" s="67"/>
      <c r="C190" s="67"/>
      <c r="D190" s="67"/>
    </row>
    <row r="191" spans="2:4">
      <c r="B191" s="67"/>
      <c r="C191" s="67"/>
      <c r="D191" s="67"/>
    </row>
    <row r="192" spans="2:4">
      <c r="B192" s="67"/>
      <c r="C192" s="67"/>
      <c r="D192" s="67"/>
    </row>
    <row r="193" spans="2:4">
      <c r="B193" s="67"/>
      <c r="C193" s="67"/>
      <c r="D193" s="67"/>
    </row>
    <row r="194" spans="2:4">
      <c r="B194" s="67"/>
      <c r="C194" s="67"/>
      <c r="D194" s="67"/>
    </row>
    <row r="195" spans="2:4">
      <c r="B195" s="67"/>
      <c r="C195" s="67"/>
      <c r="D195" s="67"/>
    </row>
    <row r="196" spans="2:4">
      <c r="B196" s="67"/>
      <c r="C196" s="67"/>
      <c r="D196" s="67"/>
    </row>
    <row r="197" spans="2:4">
      <c r="B197" s="67"/>
      <c r="C197" s="67"/>
      <c r="D197" s="67"/>
    </row>
    <row r="198" spans="2:4">
      <c r="B198" s="67"/>
      <c r="C198" s="67"/>
      <c r="D198" s="67"/>
    </row>
    <row r="199" spans="2:4">
      <c r="B199" s="67"/>
      <c r="C199" s="67"/>
      <c r="D199" s="67"/>
    </row>
    <row r="200" spans="2:4">
      <c r="B200" s="67"/>
      <c r="C200" s="67"/>
      <c r="D200" s="67"/>
    </row>
    <row r="201" spans="2:4">
      <c r="B201" s="67"/>
      <c r="C201" s="67"/>
      <c r="D201" s="67"/>
    </row>
    <row r="202" spans="2:4">
      <c r="B202" s="67"/>
      <c r="C202" s="67"/>
      <c r="D202" s="67"/>
    </row>
    <row r="203" spans="2:4">
      <c r="B203" s="67"/>
      <c r="C203" s="67"/>
      <c r="D203" s="67"/>
    </row>
    <row r="204" spans="2:4">
      <c r="B204" s="67"/>
      <c r="C204" s="67"/>
      <c r="D204" s="67"/>
    </row>
    <row r="205" spans="2:4">
      <c r="B205" s="67"/>
      <c r="C205" s="67"/>
      <c r="D205" s="67"/>
    </row>
    <row r="206" spans="2:4">
      <c r="B206" s="67"/>
      <c r="C206" s="67"/>
      <c r="D206" s="67"/>
    </row>
    <row r="207" spans="2:4">
      <c r="B207" s="67"/>
      <c r="C207" s="67"/>
      <c r="D207" s="67"/>
    </row>
    <row r="208" spans="2:4">
      <c r="B208" s="67"/>
      <c r="C208" s="67"/>
      <c r="D208" s="67"/>
    </row>
    <row r="209" spans="2:4">
      <c r="B209" s="67"/>
      <c r="C209" s="67"/>
      <c r="D209" s="67"/>
    </row>
    <row r="210" spans="2:4">
      <c r="B210" s="67"/>
      <c r="C210" s="67"/>
      <c r="D210" s="67"/>
    </row>
    <row r="211" spans="2:4">
      <c r="B211" s="67"/>
      <c r="C211" s="67"/>
      <c r="D211" s="67"/>
    </row>
    <row r="212" spans="2:4">
      <c r="B212" s="67"/>
      <c r="C212" s="67"/>
      <c r="D212" s="67"/>
    </row>
    <row r="213" spans="2:4">
      <c r="B213" s="67"/>
      <c r="C213" s="67"/>
      <c r="D213" s="67"/>
    </row>
    <row r="214" spans="2:4">
      <c r="B214" s="67"/>
      <c r="C214" s="67"/>
      <c r="D214" s="67"/>
    </row>
    <row r="215" spans="2:4">
      <c r="B215" s="67"/>
      <c r="C215" s="67"/>
      <c r="D215" s="67"/>
    </row>
    <row r="216" spans="2:4">
      <c r="B216" s="67"/>
      <c r="C216" s="67"/>
      <c r="D216" s="67"/>
    </row>
    <row r="217" spans="2:4">
      <c r="B217" s="67"/>
      <c r="C217" s="67"/>
      <c r="D217" s="67"/>
    </row>
    <row r="218" spans="2:4">
      <c r="B218" s="67"/>
      <c r="C218" s="67"/>
      <c r="D218" s="67"/>
    </row>
    <row r="219" spans="2:4">
      <c r="B219" s="67"/>
      <c r="C219" s="67"/>
      <c r="D219" s="67"/>
    </row>
    <row r="220" spans="2:4">
      <c r="B220" s="67"/>
      <c r="C220" s="67"/>
      <c r="D220" s="67"/>
    </row>
    <row r="221" spans="2:4">
      <c r="B221" s="67"/>
      <c r="C221" s="67"/>
      <c r="D221" s="67"/>
    </row>
    <row r="222" spans="2:4">
      <c r="B222" s="67"/>
      <c r="C222" s="67"/>
      <c r="D222" s="67"/>
    </row>
    <row r="223" spans="2:4">
      <c r="B223" s="67"/>
      <c r="C223" s="67"/>
      <c r="D223" s="67"/>
    </row>
    <row r="224" spans="2:4">
      <c r="B224" s="67"/>
      <c r="C224" s="67"/>
      <c r="D224" s="67"/>
    </row>
    <row r="225" spans="2:4">
      <c r="B225" s="67"/>
      <c r="C225" s="67"/>
      <c r="D225" s="67"/>
    </row>
    <row r="226" spans="2:4">
      <c r="B226" s="67"/>
      <c r="C226" s="67"/>
      <c r="D226" s="67"/>
    </row>
    <row r="227" spans="2:4">
      <c r="B227" s="67"/>
      <c r="C227" s="67"/>
      <c r="D227" s="67"/>
    </row>
    <row r="228" spans="2:4">
      <c r="B228" s="67"/>
      <c r="C228" s="67"/>
      <c r="D228" s="67"/>
    </row>
    <row r="229" spans="2:4">
      <c r="B229" s="67"/>
      <c r="C229" s="67"/>
      <c r="D229" s="67"/>
    </row>
    <row r="230" spans="2:4">
      <c r="B230" s="67"/>
      <c r="C230" s="67"/>
      <c r="D230" s="67"/>
    </row>
    <row r="231" spans="2:4">
      <c r="B231" s="67"/>
      <c r="C231" s="67"/>
      <c r="D231" s="67"/>
    </row>
    <row r="232" spans="2:4">
      <c r="B232" s="67"/>
      <c r="C232" s="67"/>
      <c r="D232" s="67"/>
    </row>
    <row r="233" spans="2:4">
      <c r="B233" s="67"/>
      <c r="C233" s="67"/>
      <c r="D233" s="67"/>
    </row>
    <row r="234" spans="2:4">
      <c r="B234" s="67"/>
      <c r="C234" s="67"/>
      <c r="D234" s="67"/>
    </row>
    <row r="235" spans="2:4">
      <c r="B235" s="67"/>
      <c r="C235" s="67"/>
      <c r="D235" s="67"/>
    </row>
    <row r="236" spans="2:4">
      <c r="B236" s="67"/>
      <c r="C236" s="67"/>
      <c r="D236" s="67"/>
    </row>
    <row r="237" spans="2:4">
      <c r="B237" s="67"/>
      <c r="C237" s="67"/>
      <c r="D237" s="67"/>
    </row>
    <row r="238" spans="2:4">
      <c r="B238" s="67"/>
      <c r="C238" s="67"/>
      <c r="D238" s="67"/>
    </row>
    <row r="239" spans="2:4">
      <c r="B239" s="67"/>
      <c r="C239" s="67"/>
      <c r="D239" s="67"/>
    </row>
    <row r="240" spans="2:4">
      <c r="B240" s="67"/>
      <c r="C240" s="67"/>
      <c r="D240" s="67"/>
    </row>
    <row r="241" spans="2:4">
      <c r="B241" s="67"/>
      <c r="C241" s="67"/>
      <c r="D241" s="67"/>
    </row>
    <row r="242" spans="2:4">
      <c r="B242" s="67"/>
      <c r="C242" s="67"/>
      <c r="D242" s="67"/>
    </row>
    <row r="243" spans="2:4">
      <c r="B243" s="67"/>
      <c r="C243" s="67"/>
      <c r="D243" s="67"/>
    </row>
    <row r="244" spans="2:4">
      <c r="B244" s="67"/>
      <c r="C244" s="67"/>
      <c r="D244" s="67"/>
    </row>
    <row r="245" spans="2:4">
      <c r="B245" s="67"/>
      <c r="C245" s="67"/>
      <c r="D245" s="67"/>
    </row>
    <row r="246" spans="2:4">
      <c r="B246" s="67"/>
      <c r="C246" s="67"/>
      <c r="D246" s="67"/>
    </row>
    <row r="247" spans="2:4">
      <c r="B247" s="67"/>
      <c r="C247" s="67"/>
      <c r="D247" s="67"/>
    </row>
    <row r="248" spans="2:4">
      <c r="B248" s="67"/>
      <c r="C248" s="67"/>
      <c r="D248" s="67"/>
    </row>
    <row r="249" spans="2:4">
      <c r="B249" s="67"/>
      <c r="C249" s="67"/>
      <c r="D249" s="67"/>
    </row>
    <row r="250" spans="2:4">
      <c r="B250" s="67"/>
      <c r="C250" s="67"/>
      <c r="D250" s="67"/>
    </row>
    <row r="251" spans="2:4">
      <c r="B251" s="67"/>
      <c r="C251" s="67"/>
      <c r="D251" s="67"/>
    </row>
    <row r="252" spans="2:4">
      <c r="B252" s="67"/>
      <c r="C252" s="67"/>
      <c r="D252" s="67"/>
    </row>
    <row r="253" spans="2:4">
      <c r="B253" s="67"/>
      <c r="C253" s="67"/>
      <c r="D253" s="67"/>
    </row>
    <row r="254" spans="2:4">
      <c r="B254" s="67"/>
      <c r="C254" s="67"/>
      <c r="D254" s="67"/>
    </row>
    <row r="255" spans="2:4">
      <c r="B255" s="67"/>
      <c r="C255" s="67"/>
      <c r="D255" s="67"/>
    </row>
    <row r="256" spans="2:4">
      <c r="B256" s="67"/>
      <c r="C256" s="67"/>
      <c r="D256" s="67"/>
    </row>
    <row r="257" spans="2:4">
      <c r="B257" s="67"/>
      <c r="C257" s="67"/>
      <c r="D257" s="67"/>
    </row>
    <row r="258" spans="2:4">
      <c r="B258" s="67"/>
      <c r="C258" s="67"/>
      <c r="D258" s="67"/>
    </row>
    <row r="259" spans="2:4">
      <c r="B259" s="67"/>
      <c r="C259" s="67"/>
      <c r="D259" s="67"/>
    </row>
    <row r="260" spans="2:4">
      <c r="B260" s="67"/>
      <c r="C260" s="67"/>
      <c r="D260" s="67"/>
    </row>
    <row r="261" spans="2:4">
      <c r="B261" s="67"/>
      <c r="C261" s="67"/>
      <c r="D261" s="67"/>
    </row>
    <row r="262" spans="2:4">
      <c r="B262" s="67"/>
      <c r="C262" s="67"/>
      <c r="D262" s="67"/>
    </row>
    <row r="263" spans="2:4">
      <c r="B263" s="67"/>
      <c r="C263" s="67"/>
      <c r="D263" s="67"/>
    </row>
    <row r="264" spans="2:4">
      <c r="B264" s="67"/>
      <c r="C264" s="67"/>
      <c r="D264" s="67"/>
    </row>
    <row r="265" spans="2:4">
      <c r="B265" s="67"/>
      <c r="C265" s="67"/>
      <c r="D265" s="67"/>
    </row>
    <row r="266" spans="2:4">
      <c r="B266" s="67"/>
      <c r="C266" s="67"/>
      <c r="D266" s="67"/>
    </row>
    <row r="267" spans="2:4">
      <c r="B267" s="67"/>
      <c r="C267" s="67"/>
      <c r="D267" s="67"/>
    </row>
    <row r="268" spans="2:4">
      <c r="B268" s="67"/>
      <c r="C268" s="67"/>
      <c r="D268" s="67"/>
    </row>
    <row r="269" spans="2:4">
      <c r="B269" s="67"/>
      <c r="C269" s="67"/>
      <c r="D269" s="67"/>
    </row>
    <row r="270" spans="2:4">
      <c r="B270" s="67"/>
      <c r="C270" s="67"/>
      <c r="D270" s="67"/>
    </row>
    <row r="271" spans="2:4">
      <c r="B271" s="67"/>
      <c r="C271" s="67"/>
      <c r="D271" s="67"/>
    </row>
    <row r="272" spans="2:4">
      <c r="B272" s="67"/>
      <c r="C272" s="67"/>
      <c r="D272" s="67"/>
    </row>
    <row r="273" spans="2:4">
      <c r="B273" s="67"/>
      <c r="C273" s="67"/>
      <c r="D273" s="67"/>
    </row>
    <row r="274" spans="2:4">
      <c r="B274" s="67"/>
      <c r="C274" s="67"/>
      <c r="D274" s="67"/>
    </row>
    <row r="275" spans="2:4">
      <c r="B275" s="67"/>
      <c r="C275" s="67"/>
      <c r="D275" s="67"/>
    </row>
    <row r="276" spans="2:4">
      <c r="B276" s="67"/>
      <c r="C276" s="67"/>
      <c r="D276" s="67"/>
    </row>
    <row r="277" spans="2:4">
      <c r="B277" s="67"/>
      <c r="C277" s="67"/>
      <c r="D277" s="67"/>
    </row>
    <row r="278" spans="2:4">
      <c r="B278" s="67"/>
      <c r="C278" s="67"/>
      <c r="D278" s="67"/>
    </row>
    <row r="279" spans="2:4">
      <c r="B279" s="67"/>
      <c r="C279" s="67"/>
      <c r="D279" s="67"/>
    </row>
    <row r="280" spans="2:4">
      <c r="B280" s="67"/>
      <c r="C280" s="67"/>
      <c r="D280" s="67"/>
    </row>
    <row r="281" spans="2:4">
      <c r="B281" s="67"/>
      <c r="C281" s="67"/>
      <c r="D281" s="67"/>
    </row>
    <row r="282" spans="2:4">
      <c r="B282" s="67"/>
      <c r="C282" s="67"/>
      <c r="D282" s="67"/>
    </row>
    <row r="283" spans="2:4">
      <c r="B283" s="67"/>
      <c r="C283" s="67"/>
      <c r="D283" s="67"/>
    </row>
    <row r="284" spans="2:4">
      <c r="B284" s="67"/>
      <c r="C284" s="67"/>
      <c r="D284" s="67"/>
    </row>
    <row r="285" spans="2:4">
      <c r="B285" s="67"/>
      <c r="C285" s="67"/>
      <c r="D285" s="67"/>
    </row>
    <row r="286" spans="2:4">
      <c r="B286" s="67"/>
      <c r="C286" s="67"/>
      <c r="D286" s="67"/>
    </row>
    <row r="287" spans="2:4">
      <c r="B287" s="67"/>
      <c r="C287" s="67"/>
      <c r="D287" s="67"/>
    </row>
    <row r="288" spans="2:4">
      <c r="B288" s="67"/>
      <c r="C288" s="67"/>
      <c r="D288" s="67"/>
    </row>
    <row r="289" spans="2:4">
      <c r="B289" s="67"/>
      <c r="C289" s="67"/>
      <c r="D289" s="67"/>
    </row>
    <row r="290" spans="2:4">
      <c r="B290" s="67"/>
      <c r="C290" s="67"/>
      <c r="D290" s="67"/>
    </row>
    <row r="291" spans="2:4">
      <c r="B291" s="67"/>
      <c r="C291" s="67"/>
      <c r="D291" s="67"/>
    </row>
    <row r="292" spans="2:4">
      <c r="B292" s="67"/>
      <c r="C292" s="67"/>
      <c r="D292" s="67"/>
    </row>
    <row r="293" spans="2:4">
      <c r="B293" s="67"/>
      <c r="C293" s="67"/>
      <c r="D293" s="67"/>
    </row>
    <row r="294" spans="2:4">
      <c r="B294" s="67"/>
      <c r="C294" s="67"/>
      <c r="D294" s="67"/>
    </row>
    <row r="295" spans="2:4">
      <c r="B295" s="67"/>
      <c r="C295" s="67"/>
      <c r="D295" s="67"/>
    </row>
    <row r="296" spans="2:4">
      <c r="B296" s="67"/>
      <c r="C296" s="67"/>
      <c r="D296" s="67"/>
    </row>
    <row r="297" spans="2:4">
      <c r="B297" s="67"/>
      <c r="C297" s="67"/>
      <c r="D297" s="67"/>
    </row>
    <row r="298" spans="2:4">
      <c r="B298" s="67"/>
      <c r="C298" s="67"/>
      <c r="D298" s="67"/>
    </row>
    <row r="299" spans="2:4">
      <c r="B299" s="67"/>
      <c r="C299" s="67"/>
      <c r="D299" s="67"/>
    </row>
    <row r="300" spans="2:4">
      <c r="B300" s="67"/>
      <c r="C300" s="67"/>
      <c r="D300" s="67"/>
    </row>
    <row r="301" spans="2:4">
      <c r="B301" s="67"/>
      <c r="C301" s="67"/>
      <c r="D301" s="67"/>
    </row>
    <row r="302" spans="2:4">
      <c r="B302" s="67"/>
      <c r="C302" s="67"/>
      <c r="D302" s="67"/>
    </row>
    <row r="303" spans="2:4">
      <c r="B303" s="67"/>
      <c r="C303" s="67"/>
      <c r="D303" s="67"/>
    </row>
    <row r="304" spans="2:4">
      <c r="B304" s="67"/>
      <c r="C304" s="67"/>
      <c r="D304" s="67"/>
    </row>
    <row r="305" spans="2:4">
      <c r="B305" s="67"/>
      <c r="C305" s="67"/>
      <c r="D305" s="67"/>
    </row>
    <row r="306" spans="2:4">
      <c r="B306" s="67"/>
      <c r="C306" s="67"/>
      <c r="D306" s="67"/>
    </row>
    <row r="307" spans="2:4">
      <c r="B307" s="67"/>
      <c r="C307" s="67"/>
      <c r="D307" s="67"/>
    </row>
    <row r="308" spans="2:4">
      <c r="B308" s="67"/>
      <c r="C308" s="67"/>
      <c r="D308" s="67"/>
    </row>
    <row r="309" spans="2:4">
      <c r="B309" s="67"/>
      <c r="C309" s="67"/>
      <c r="D309" s="67"/>
    </row>
    <row r="310" spans="2:4">
      <c r="B310" s="67"/>
      <c r="C310" s="67"/>
      <c r="D310" s="67"/>
    </row>
    <row r="311" spans="2:4">
      <c r="B311" s="67"/>
      <c r="C311" s="67"/>
      <c r="D311" s="67"/>
    </row>
    <row r="312" spans="2:4">
      <c r="B312" s="67"/>
      <c r="C312" s="67"/>
      <c r="D312" s="67"/>
    </row>
    <row r="313" spans="2:4">
      <c r="B313" s="67"/>
      <c r="C313" s="67"/>
      <c r="D313" s="67"/>
    </row>
    <row r="314" spans="2:4">
      <c r="B314" s="67"/>
      <c r="C314" s="67"/>
      <c r="D314" s="67"/>
    </row>
    <row r="315" spans="2:4">
      <c r="B315" s="67"/>
      <c r="C315" s="67"/>
      <c r="D315" s="67"/>
    </row>
    <row r="316" spans="2:4">
      <c r="B316" s="67"/>
      <c r="C316" s="67"/>
      <c r="D316" s="67"/>
    </row>
    <row r="317" spans="2:4">
      <c r="B317" s="67"/>
      <c r="C317" s="67"/>
      <c r="D317" s="67"/>
    </row>
    <row r="318" spans="2:4">
      <c r="B318" s="67"/>
      <c r="C318" s="67"/>
      <c r="D318" s="67"/>
    </row>
    <row r="319" spans="2:4">
      <c r="B319" s="67"/>
      <c r="C319" s="67"/>
      <c r="D319" s="67"/>
    </row>
    <row r="320" spans="2:4">
      <c r="B320" s="67"/>
      <c r="C320" s="67"/>
      <c r="D320" s="67"/>
    </row>
    <row r="321" spans="2:4">
      <c r="B321" s="67"/>
      <c r="C321" s="67"/>
      <c r="D321" s="67"/>
    </row>
    <row r="322" spans="2:4">
      <c r="B322" s="67"/>
      <c r="C322" s="67"/>
      <c r="D322" s="67"/>
    </row>
    <row r="323" spans="2:4">
      <c r="B323" s="67"/>
      <c r="C323" s="67"/>
      <c r="D323" s="67"/>
    </row>
    <row r="324" spans="2:4">
      <c r="B324" s="67"/>
      <c r="C324" s="67"/>
      <c r="D324" s="67"/>
    </row>
    <row r="325" spans="2:4">
      <c r="B325" s="67"/>
      <c r="C325" s="67"/>
      <c r="D325" s="67"/>
    </row>
    <row r="326" spans="2:4">
      <c r="B326" s="67"/>
      <c r="C326" s="67"/>
      <c r="D326" s="67"/>
    </row>
    <row r="327" spans="2:4">
      <c r="B327" s="67"/>
      <c r="C327" s="67"/>
      <c r="D327" s="67"/>
    </row>
    <row r="328" spans="2:4">
      <c r="B328" s="67"/>
      <c r="C328" s="67"/>
      <c r="D328" s="67"/>
    </row>
    <row r="329" spans="2:4">
      <c r="B329" s="67"/>
      <c r="C329" s="67"/>
      <c r="D329" s="67"/>
    </row>
    <row r="330" spans="2:4">
      <c r="B330" s="67"/>
      <c r="C330" s="67"/>
      <c r="D330" s="67"/>
    </row>
    <row r="331" spans="2:4">
      <c r="B331" s="67"/>
      <c r="C331" s="67"/>
      <c r="D331" s="67"/>
    </row>
    <row r="332" spans="2:4">
      <c r="B332" s="67"/>
      <c r="C332" s="67"/>
      <c r="D332" s="67"/>
    </row>
    <row r="333" spans="2:4">
      <c r="B333" s="67"/>
      <c r="C333" s="67"/>
      <c r="D333" s="67"/>
    </row>
    <row r="334" spans="2:4">
      <c r="B334" s="67"/>
      <c r="C334" s="67"/>
      <c r="D334" s="67"/>
    </row>
    <row r="335" spans="2:4">
      <c r="B335" s="67"/>
      <c r="C335" s="67"/>
      <c r="D335" s="67"/>
    </row>
    <row r="336" spans="2:4">
      <c r="B336" s="67"/>
      <c r="C336" s="67"/>
      <c r="D336" s="67"/>
    </row>
    <row r="337" spans="2:4">
      <c r="B337" s="67"/>
      <c r="C337" s="67"/>
      <c r="D337" s="67"/>
    </row>
    <row r="338" spans="2:4">
      <c r="B338" s="67"/>
      <c r="C338" s="67"/>
      <c r="D338" s="67"/>
    </row>
    <row r="339" spans="2:4">
      <c r="B339" s="67"/>
      <c r="C339" s="67"/>
      <c r="D339" s="67"/>
    </row>
    <row r="340" spans="2:4">
      <c r="B340" s="67"/>
      <c r="C340" s="67"/>
      <c r="D340" s="67"/>
    </row>
    <row r="341" spans="2:4">
      <c r="B341" s="67"/>
      <c r="C341" s="67"/>
      <c r="D341" s="67"/>
    </row>
    <row r="342" spans="2:4">
      <c r="B342" s="67"/>
      <c r="C342" s="67"/>
      <c r="D342" s="67"/>
    </row>
    <row r="343" spans="2:4">
      <c r="B343" s="67"/>
      <c r="C343" s="67"/>
      <c r="D343" s="67"/>
    </row>
    <row r="344" spans="2:4">
      <c r="B344" s="67"/>
      <c r="C344" s="67"/>
      <c r="D344" s="67"/>
    </row>
    <row r="345" spans="2:4">
      <c r="B345" s="67"/>
      <c r="C345" s="67"/>
      <c r="D345" s="67"/>
    </row>
    <row r="346" spans="2:4">
      <c r="B346" s="67"/>
      <c r="C346" s="67"/>
      <c r="D346" s="67"/>
    </row>
    <row r="347" spans="2:4">
      <c r="B347" s="67"/>
      <c r="C347" s="67"/>
      <c r="D347" s="67"/>
    </row>
    <row r="348" spans="2:4">
      <c r="B348" s="67"/>
      <c r="C348" s="67"/>
      <c r="D348" s="67"/>
    </row>
    <row r="349" spans="2:4">
      <c r="B349" s="67"/>
      <c r="C349" s="67"/>
      <c r="D349" s="67"/>
    </row>
    <row r="350" spans="2:4">
      <c r="B350" s="67"/>
      <c r="C350" s="67"/>
      <c r="D350" s="67"/>
    </row>
    <row r="351" spans="2:4">
      <c r="B351" s="67"/>
      <c r="C351" s="67"/>
      <c r="D351" s="67"/>
    </row>
    <row r="352" spans="2:4">
      <c r="B352" s="67"/>
      <c r="C352" s="67"/>
      <c r="D352" s="67"/>
    </row>
    <row r="353" spans="2:4">
      <c r="B353" s="67"/>
      <c r="C353" s="67"/>
      <c r="D353" s="67"/>
    </row>
    <row r="354" spans="2:4">
      <c r="B354" s="67"/>
      <c r="C354" s="67"/>
      <c r="D354" s="67"/>
    </row>
    <row r="355" spans="2:4">
      <c r="B355" s="67"/>
      <c r="C355" s="67"/>
      <c r="D355" s="67"/>
    </row>
    <row r="356" spans="2:4">
      <c r="B356" s="67"/>
      <c r="C356" s="67"/>
      <c r="D356" s="67"/>
    </row>
    <row r="357" spans="2:4">
      <c r="B357" s="67"/>
      <c r="C357" s="67"/>
      <c r="D357" s="67"/>
    </row>
    <row r="358" spans="2:4">
      <c r="B358" s="67"/>
      <c r="C358" s="67"/>
      <c r="D358" s="67"/>
    </row>
    <row r="359" spans="2:4">
      <c r="B359" s="67"/>
      <c r="C359" s="67"/>
      <c r="D359" s="67"/>
    </row>
    <row r="360" spans="2:4">
      <c r="B360" s="67"/>
      <c r="C360" s="67"/>
      <c r="D360" s="67"/>
    </row>
    <row r="361" spans="2:4">
      <c r="B361" s="67"/>
      <c r="C361" s="67"/>
      <c r="D361" s="67"/>
    </row>
    <row r="362" spans="2:4">
      <c r="B362" s="67"/>
      <c r="C362" s="67"/>
      <c r="D362" s="67"/>
    </row>
    <row r="363" spans="2:4">
      <c r="B363" s="67"/>
      <c r="C363" s="67"/>
      <c r="D363" s="67"/>
    </row>
    <row r="364" spans="2:4">
      <c r="B364" s="67"/>
      <c r="C364" s="67"/>
      <c r="D364" s="67"/>
    </row>
    <row r="365" spans="2:4">
      <c r="B365" s="67"/>
      <c r="C365" s="67"/>
      <c r="D365" s="67"/>
    </row>
    <row r="366" spans="2:4">
      <c r="B366" s="67"/>
      <c r="C366" s="67"/>
      <c r="D366" s="67"/>
    </row>
    <row r="367" spans="2:4">
      <c r="B367" s="67"/>
      <c r="C367" s="67"/>
      <c r="D367" s="67"/>
    </row>
    <row r="368" spans="2:4">
      <c r="B368" s="67"/>
      <c r="C368" s="67"/>
      <c r="D368" s="67"/>
    </row>
    <row r="369" spans="2:4">
      <c r="B369" s="67"/>
      <c r="C369" s="67"/>
      <c r="D369" s="67"/>
    </row>
    <row r="370" spans="2:4">
      <c r="B370" s="67"/>
      <c r="C370" s="67"/>
      <c r="D370" s="67"/>
    </row>
    <row r="371" spans="2:4">
      <c r="B371" s="67"/>
      <c r="C371" s="67"/>
      <c r="D371" s="67"/>
    </row>
    <row r="372" spans="2:4">
      <c r="B372" s="67"/>
      <c r="C372" s="67"/>
      <c r="D372" s="67"/>
    </row>
    <row r="373" spans="2:4">
      <c r="B373" s="67"/>
      <c r="C373" s="67"/>
      <c r="D373" s="67"/>
    </row>
    <row r="374" spans="2:4">
      <c r="B374" s="67"/>
      <c r="C374" s="67"/>
      <c r="D374" s="67"/>
    </row>
    <row r="375" spans="2:4">
      <c r="B375" s="67"/>
      <c r="C375" s="67"/>
      <c r="D375" s="67"/>
    </row>
    <row r="376" spans="2:4">
      <c r="B376" s="67"/>
      <c r="C376" s="67"/>
      <c r="D376" s="67"/>
    </row>
    <row r="377" spans="2:4">
      <c r="B377" s="67"/>
      <c r="C377" s="67"/>
      <c r="D377" s="67"/>
    </row>
    <row r="378" spans="2:4">
      <c r="B378" s="67"/>
      <c r="C378" s="67"/>
      <c r="D378" s="67"/>
    </row>
    <row r="379" spans="2:4">
      <c r="B379" s="67"/>
      <c r="C379" s="67"/>
      <c r="D379" s="67"/>
    </row>
    <row r="380" spans="2:4">
      <c r="B380" s="67"/>
      <c r="C380" s="67"/>
      <c r="D380" s="67"/>
    </row>
    <row r="381" spans="2:4">
      <c r="B381" s="67"/>
      <c r="C381" s="67"/>
      <c r="D381" s="67"/>
    </row>
    <row r="382" spans="2:4">
      <c r="B382" s="67"/>
      <c r="C382" s="67"/>
      <c r="D382" s="67"/>
    </row>
    <row r="383" spans="2:4">
      <c r="B383" s="67"/>
      <c r="C383" s="67"/>
      <c r="D383" s="67"/>
    </row>
    <row r="384" spans="2:4">
      <c r="B384" s="67"/>
      <c r="C384" s="67"/>
      <c r="D384" s="67"/>
    </row>
    <row r="385" spans="2:4">
      <c r="B385" s="67"/>
      <c r="C385" s="67"/>
      <c r="D385" s="67"/>
    </row>
    <row r="386" spans="2:4">
      <c r="B386" s="67"/>
      <c r="C386" s="67"/>
      <c r="D386" s="67"/>
    </row>
    <row r="387" spans="2:4">
      <c r="B387" s="67"/>
      <c r="C387" s="67"/>
      <c r="D387" s="67"/>
    </row>
    <row r="388" spans="2:4">
      <c r="B388" s="67"/>
      <c r="C388" s="67"/>
      <c r="D388" s="67"/>
    </row>
    <row r="389" spans="2:4">
      <c r="B389" s="67"/>
      <c r="C389" s="67"/>
      <c r="D389" s="67"/>
    </row>
    <row r="390" spans="2:4">
      <c r="B390" s="67"/>
      <c r="C390" s="67"/>
      <c r="D390" s="67"/>
    </row>
    <row r="391" spans="2:4">
      <c r="B391" s="67"/>
      <c r="C391" s="67"/>
      <c r="D391" s="67"/>
    </row>
    <row r="392" spans="2:4">
      <c r="B392" s="67"/>
      <c r="C392" s="67"/>
      <c r="D392" s="67"/>
    </row>
    <row r="393" spans="2:4">
      <c r="B393" s="67"/>
      <c r="C393" s="67"/>
      <c r="D393" s="67"/>
    </row>
    <row r="394" spans="2:4">
      <c r="B394" s="67"/>
      <c r="C394" s="67"/>
      <c r="D394" s="67"/>
    </row>
    <row r="395" spans="2:4">
      <c r="B395" s="67"/>
      <c r="C395" s="67"/>
      <c r="D395" s="67"/>
    </row>
    <row r="396" spans="2:4">
      <c r="B396" s="67"/>
      <c r="C396" s="67"/>
      <c r="D396" s="67"/>
    </row>
    <row r="397" spans="2:4">
      <c r="B397" s="67"/>
      <c r="C397" s="67"/>
      <c r="D397" s="67"/>
    </row>
    <row r="398" spans="2:4">
      <c r="B398" s="67"/>
      <c r="C398" s="67"/>
      <c r="D398" s="67"/>
    </row>
    <row r="399" spans="2:4">
      <c r="B399" s="67"/>
      <c r="C399" s="67"/>
      <c r="D399" s="67"/>
    </row>
    <row r="400" spans="2:4">
      <c r="B400" s="67"/>
      <c r="C400" s="67"/>
      <c r="D400" s="67"/>
    </row>
    <row r="401" spans="2:4">
      <c r="B401" s="67"/>
      <c r="C401" s="67"/>
      <c r="D401" s="67"/>
    </row>
    <row r="402" spans="2:4">
      <c r="B402" s="67"/>
      <c r="C402" s="67"/>
      <c r="D402" s="67"/>
    </row>
    <row r="403" spans="2:4">
      <c r="B403" s="67"/>
      <c r="C403" s="67"/>
      <c r="D403" s="67"/>
    </row>
    <row r="404" spans="2:4">
      <c r="B404" s="67"/>
      <c r="C404" s="67"/>
      <c r="D404" s="67"/>
    </row>
    <row r="405" spans="2:4">
      <c r="B405" s="67"/>
      <c r="C405" s="67"/>
      <c r="D405" s="67"/>
    </row>
    <row r="406" spans="2:4">
      <c r="B406" s="67"/>
      <c r="C406" s="67"/>
      <c r="D406" s="67"/>
    </row>
    <row r="407" spans="2:4">
      <c r="B407" s="67"/>
      <c r="C407" s="67"/>
      <c r="D407" s="67"/>
    </row>
    <row r="408" spans="2:4">
      <c r="B408" s="67"/>
      <c r="C408" s="67"/>
      <c r="D408" s="67"/>
    </row>
    <row r="409" spans="2:4">
      <c r="B409" s="67"/>
      <c r="C409" s="67"/>
      <c r="D409" s="67"/>
    </row>
    <row r="410" spans="2:4">
      <c r="B410" s="67"/>
      <c r="C410" s="67"/>
      <c r="D410" s="67"/>
    </row>
    <row r="411" spans="2:4">
      <c r="B411" s="67"/>
      <c r="C411" s="67"/>
      <c r="D411" s="67"/>
    </row>
    <row r="412" spans="2:4">
      <c r="B412" s="67"/>
      <c r="C412" s="67"/>
      <c r="D412" s="67"/>
    </row>
    <row r="413" spans="2:4">
      <c r="B413" s="67"/>
      <c r="C413" s="67"/>
      <c r="D413" s="67"/>
    </row>
    <row r="414" spans="2:4">
      <c r="B414" s="67"/>
      <c r="C414" s="67"/>
      <c r="D414" s="67"/>
    </row>
    <row r="415" spans="2:4">
      <c r="B415" s="67"/>
      <c r="C415" s="67"/>
      <c r="D415" s="67"/>
    </row>
    <row r="416" spans="2:4">
      <c r="B416" s="67"/>
      <c r="C416" s="67"/>
      <c r="D416" s="67"/>
    </row>
    <row r="417" spans="2:4">
      <c r="B417" s="67"/>
      <c r="C417" s="67"/>
      <c r="D417" s="67"/>
    </row>
    <row r="418" spans="2:4">
      <c r="B418" s="67"/>
      <c r="C418" s="67"/>
      <c r="D418" s="67"/>
    </row>
    <row r="419" spans="2:4">
      <c r="B419" s="67"/>
      <c r="C419" s="67"/>
      <c r="D419" s="67"/>
    </row>
    <row r="420" spans="2:4">
      <c r="B420" s="67"/>
      <c r="C420" s="67"/>
      <c r="D420" s="67"/>
    </row>
    <row r="421" spans="2:4">
      <c r="B421" s="67"/>
      <c r="C421" s="67"/>
      <c r="D421" s="67"/>
    </row>
    <row r="422" spans="2:4">
      <c r="B422" s="67"/>
      <c r="C422" s="67"/>
      <c r="D422" s="67"/>
    </row>
    <row r="423" spans="2:4">
      <c r="B423" s="67"/>
      <c r="C423" s="67"/>
      <c r="D423" s="67"/>
    </row>
    <row r="424" spans="2:4">
      <c r="B424" s="67"/>
      <c r="C424" s="67"/>
      <c r="D424" s="67"/>
    </row>
    <row r="425" spans="2:4">
      <c r="B425" s="67"/>
      <c r="C425" s="67"/>
      <c r="D425" s="67"/>
    </row>
    <row r="426" spans="2:4">
      <c r="B426" s="67"/>
      <c r="C426" s="67"/>
      <c r="D426" s="67"/>
    </row>
    <row r="427" spans="2:4">
      <c r="B427" s="67"/>
      <c r="C427" s="67"/>
      <c r="D427" s="67"/>
    </row>
    <row r="428" spans="2:4">
      <c r="B428" s="67"/>
      <c r="C428" s="67"/>
      <c r="D428" s="67"/>
    </row>
    <row r="429" spans="2:4">
      <c r="B429" s="67"/>
      <c r="C429" s="67"/>
      <c r="D429" s="67"/>
    </row>
    <row r="430" spans="2:4">
      <c r="B430" s="67"/>
      <c r="C430" s="67"/>
      <c r="D430" s="67"/>
    </row>
    <row r="431" spans="2:4">
      <c r="B431" s="67"/>
      <c r="C431" s="67"/>
      <c r="D431" s="67"/>
    </row>
    <row r="432" spans="2:4">
      <c r="B432" s="67"/>
      <c r="C432" s="67"/>
      <c r="D432" s="67"/>
    </row>
    <row r="433" spans="2:4">
      <c r="B433" s="67"/>
      <c r="C433" s="67"/>
      <c r="D433" s="67"/>
    </row>
    <row r="434" spans="2:4">
      <c r="B434" s="67"/>
      <c r="C434" s="67"/>
      <c r="D434" s="67"/>
    </row>
    <row r="435" spans="2:4">
      <c r="B435" s="67"/>
      <c r="C435" s="67"/>
      <c r="D435" s="67"/>
    </row>
    <row r="436" spans="2:4">
      <c r="B436" s="67"/>
      <c r="C436" s="67"/>
      <c r="D436" s="67"/>
    </row>
    <row r="437" spans="2:4">
      <c r="B437" s="67"/>
      <c r="C437" s="67"/>
      <c r="D437" s="67"/>
    </row>
    <row r="438" spans="2:4">
      <c r="B438" s="67"/>
      <c r="C438" s="67"/>
      <c r="D438" s="67"/>
    </row>
    <row r="439" spans="2:4">
      <c r="B439" s="67"/>
      <c r="C439" s="67"/>
      <c r="D439" s="67"/>
    </row>
    <row r="440" spans="2:4">
      <c r="B440" s="67"/>
      <c r="C440" s="67"/>
      <c r="D440" s="67"/>
    </row>
    <row r="441" spans="2:4">
      <c r="B441" s="67"/>
      <c r="C441" s="67"/>
      <c r="D441" s="67"/>
    </row>
    <row r="442" spans="2:4">
      <c r="B442" s="67"/>
      <c r="C442" s="67"/>
      <c r="D442" s="67"/>
    </row>
    <row r="443" spans="2:4">
      <c r="B443" s="67"/>
      <c r="C443" s="67"/>
      <c r="D443" s="67"/>
    </row>
    <row r="444" spans="2:4">
      <c r="B444" s="67"/>
      <c r="C444" s="67"/>
      <c r="D444" s="67"/>
    </row>
    <row r="445" spans="2:4">
      <c r="B445" s="67"/>
      <c r="C445" s="67"/>
      <c r="D445" s="67"/>
    </row>
    <row r="446" spans="2:4">
      <c r="B446" s="67"/>
      <c r="C446" s="67"/>
      <c r="D446" s="67"/>
    </row>
    <row r="447" spans="2:4">
      <c r="B447" s="67"/>
      <c r="C447" s="67"/>
      <c r="D447" s="67"/>
    </row>
    <row r="448" spans="2:4">
      <c r="B448" s="67"/>
      <c r="C448" s="67"/>
      <c r="D448" s="67"/>
    </row>
    <row r="449" spans="2:4">
      <c r="B449" s="67"/>
      <c r="C449" s="67"/>
      <c r="D449" s="67"/>
    </row>
    <row r="450" spans="2:4">
      <c r="B450" s="67"/>
      <c r="C450" s="67"/>
      <c r="D450" s="67"/>
    </row>
    <row r="451" spans="2:4">
      <c r="B451" s="67"/>
      <c r="C451" s="67"/>
      <c r="D451" s="67"/>
    </row>
    <row r="452" spans="2:4">
      <c r="B452" s="67"/>
      <c r="C452" s="67"/>
      <c r="D452" s="67"/>
    </row>
    <row r="453" spans="2:4">
      <c r="B453" s="67"/>
      <c r="C453" s="67"/>
      <c r="D453" s="67"/>
    </row>
    <row r="454" spans="2:4">
      <c r="B454" s="67"/>
      <c r="C454" s="67"/>
      <c r="D454" s="67"/>
    </row>
    <row r="455" spans="2:4">
      <c r="B455" s="67"/>
      <c r="C455" s="67"/>
      <c r="D455" s="67"/>
    </row>
    <row r="456" spans="2:4">
      <c r="B456" s="67"/>
      <c r="C456" s="67"/>
      <c r="D456" s="67"/>
    </row>
    <row r="457" spans="2:4">
      <c r="B457" s="67"/>
      <c r="C457" s="67"/>
      <c r="D457" s="67"/>
    </row>
    <row r="458" spans="2:4">
      <c r="B458" s="67"/>
      <c r="C458" s="67"/>
      <c r="D458" s="67"/>
    </row>
    <row r="459" spans="2:4">
      <c r="B459" s="67"/>
      <c r="C459" s="67"/>
      <c r="D459" s="67"/>
    </row>
    <row r="460" spans="2:4">
      <c r="B460" s="67"/>
      <c r="C460" s="67"/>
      <c r="D460" s="67"/>
    </row>
    <row r="461" spans="2:4">
      <c r="B461" s="67"/>
      <c r="C461" s="67"/>
      <c r="D461" s="67"/>
    </row>
    <row r="462" spans="2:4">
      <c r="B462" s="67"/>
      <c r="C462" s="67"/>
      <c r="D462" s="67"/>
    </row>
    <row r="463" spans="2:4">
      <c r="B463" s="67"/>
      <c r="C463" s="67"/>
      <c r="D463" s="67"/>
    </row>
    <row r="464" spans="2:4">
      <c r="B464" s="67"/>
      <c r="C464" s="67"/>
      <c r="D464" s="67"/>
    </row>
    <row r="465" spans="2:4">
      <c r="B465" s="67"/>
      <c r="C465" s="67"/>
      <c r="D465" s="67"/>
    </row>
    <row r="466" spans="2:4">
      <c r="B466" s="67"/>
      <c r="C466" s="67"/>
      <c r="D466" s="67"/>
    </row>
    <row r="467" spans="2:4">
      <c r="B467" s="67"/>
      <c r="C467" s="67"/>
      <c r="D467" s="67"/>
    </row>
    <row r="468" spans="2:4">
      <c r="B468" s="67"/>
      <c r="C468" s="67"/>
      <c r="D468" s="67"/>
    </row>
    <row r="469" spans="2:4">
      <c r="B469" s="67"/>
      <c r="C469" s="67"/>
      <c r="D469" s="67"/>
    </row>
    <row r="470" spans="2:4">
      <c r="B470" s="67"/>
      <c r="C470" s="67"/>
      <c r="D470" s="67"/>
    </row>
    <row r="471" spans="2:4">
      <c r="B471" s="67"/>
      <c r="C471" s="67"/>
      <c r="D471" s="67"/>
    </row>
    <row r="472" spans="2:4">
      <c r="B472" s="67"/>
      <c r="C472" s="67"/>
      <c r="D472" s="67"/>
    </row>
    <row r="473" spans="2:4">
      <c r="B473" s="67"/>
      <c r="C473" s="67"/>
      <c r="D473" s="67"/>
    </row>
    <row r="474" spans="2:4">
      <c r="B474" s="67"/>
      <c r="C474" s="67"/>
      <c r="D474" s="67"/>
    </row>
    <row r="475" spans="2:4">
      <c r="B475" s="67"/>
      <c r="C475" s="67"/>
      <c r="D475" s="67"/>
    </row>
    <row r="476" spans="2:4">
      <c r="B476" s="67"/>
      <c r="C476" s="67"/>
      <c r="D476" s="67"/>
    </row>
    <row r="477" spans="2:4">
      <c r="B477" s="67"/>
      <c r="C477" s="67"/>
      <c r="D477" s="67"/>
    </row>
    <row r="478" spans="2:4">
      <c r="B478" s="67"/>
      <c r="C478" s="67"/>
      <c r="D478" s="67"/>
    </row>
    <row r="479" spans="2:4">
      <c r="B479" s="67"/>
      <c r="C479" s="67"/>
      <c r="D479" s="67"/>
    </row>
    <row r="480" spans="2:4">
      <c r="B480" s="67"/>
      <c r="C480" s="67"/>
      <c r="D480" s="67"/>
    </row>
    <row r="481" spans="2:4">
      <c r="B481" s="67"/>
      <c r="C481" s="67"/>
      <c r="D481" s="67"/>
    </row>
    <row r="482" spans="2:4">
      <c r="B482" s="67"/>
      <c r="C482" s="67"/>
      <c r="D482" s="67"/>
    </row>
    <row r="483" spans="2:4">
      <c r="B483" s="67"/>
      <c r="C483" s="67"/>
      <c r="D483" s="67"/>
    </row>
    <row r="484" spans="2:4">
      <c r="B484" s="67"/>
      <c r="C484" s="67"/>
      <c r="D484" s="67"/>
    </row>
    <row r="485" spans="2:4">
      <c r="B485" s="67"/>
      <c r="C485" s="67"/>
      <c r="D485" s="67"/>
    </row>
    <row r="486" spans="2:4">
      <c r="B486" s="67"/>
      <c r="C486" s="67"/>
      <c r="D486" s="67"/>
    </row>
    <row r="487" spans="2:4">
      <c r="B487" s="67"/>
      <c r="C487" s="67"/>
      <c r="D487" s="67"/>
    </row>
    <row r="488" spans="2:4">
      <c r="B488" s="67"/>
      <c r="C488" s="67"/>
      <c r="D488" s="67"/>
    </row>
    <row r="489" spans="2:4">
      <c r="B489" s="67"/>
      <c r="C489" s="67"/>
      <c r="D489" s="67"/>
    </row>
    <row r="490" spans="2:4">
      <c r="B490" s="67"/>
      <c r="C490" s="67"/>
      <c r="D490" s="67"/>
    </row>
    <row r="491" spans="2:4">
      <c r="B491" s="67"/>
      <c r="C491" s="67"/>
      <c r="D491" s="67"/>
    </row>
    <row r="492" spans="2:4">
      <c r="B492" s="67"/>
      <c r="C492" s="67"/>
      <c r="D492" s="67"/>
    </row>
    <row r="493" spans="2:4">
      <c r="B493" s="67"/>
      <c r="C493" s="67"/>
      <c r="D493" s="67"/>
    </row>
    <row r="494" spans="2:4">
      <c r="B494" s="67"/>
      <c r="C494" s="67"/>
      <c r="D494" s="67"/>
    </row>
    <row r="495" spans="2:4">
      <c r="B495" s="67"/>
      <c r="C495" s="67"/>
      <c r="D495" s="67"/>
    </row>
    <row r="496" spans="2:4">
      <c r="B496" s="67"/>
      <c r="C496" s="67"/>
      <c r="D496" s="67"/>
    </row>
    <row r="497" spans="2:4">
      <c r="B497" s="67"/>
      <c r="C497" s="67"/>
      <c r="D497" s="67"/>
    </row>
    <row r="498" spans="2:4">
      <c r="B498" s="67"/>
      <c r="C498" s="67"/>
      <c r="D498" s="67"/>
    </row>
    <row r="499" spans="2:4">
      <c r="B499" s="67"/>
      <c r="C499" s="67"/>
      <c r="D499" s="67"/>
    </row>
    <row r="500" spans="2:4">
      <c r="B500" s="67"/>
      <c r="C500" s="67"/>
      <c r="D500" s="67"/>
    </row>
    <row r="501" spans="2:4">
      <c r="B501" s="67"/>
      <c r="C501" s="67"/>
      <c r="D501" s="67"/>
    </row>
    <row r="502" spans="2:4">
      <c r="B502" s="67"/>
      <c r="C502" s="67"/>
      <c r="D502" s="67"/>
    </row>
    <row r="503" spans="2:4">
      <c r="B503" s="67"/>
      <c r="C503" s="67"/>
      <c r="D503" s="67"/>
    </row>
    <row r="504" spans="2:4">
      <c r="B504" s="67"/>
      <c r="C504" s="67"/>
      <c r="D504" s="67"/>
    </row>
    <row r="505" spans="2:4">
      <c r="B505" s="67"/>
      <c r="C505" s="67"/>
      <c r="D505" s="67"/>
    </row>
    <row r="506" spans="2:4">
      <c r="B506" s="67"/>
      <c r="C506" s="67"/>
      <c r="D506" s="67"/>
    </row>
    <row r="507" spans="2:4">
      <c r="B507" s="67"/>
      <c r="C507" s="67"/>
      <c r="D507" s="67"/>
    </row>
    <row r="508" spans="2:4">
      <c r="B508" s="67"/>
      <c r="C508" s="67"/>
      <c r="D508" s="67"/>
    </row>
    <row r="509" spans="2:4">
      <c r="B509" s="67"/>
      <c r="C509" s="67"/>
      <c r="D509" s="67"/>
    </row>
    <row r="510" spans="2:4">
      <c r="B510" s="67"/>
      <c r="C510" s="67"/>
      <c r="D510" s="67"/>
    </row>
    <row r="511" spans="2:4">
      <c r="B511" s="67"/>
      <c r="C511" s="67"/>
      <c r="D511" s="67"/>
    </row>
    <row r="512" spans="2:4">
      <c r="B512" s="67"/>
      <c r="C512" s="67"/>
      <c r="D512" s="67"/>
    </row>
    <row r="513" spans="2:4">
      <c r="B513" s="67"/>
      <c r="C513" s="67"/>
      <c r="D513" s="67"/>
    </row>
    <row r="514" spans="2:4">
      <c r="B514" s="67"/>
      <c r="C514" s="67"/>
      <c r="D514" s="67"/>
    </row>
    <row r="515" spans="2:4">
      <c r="B515" s="67"/>
      <c r="C515" s="67"/>
      <c r="D515" s="67"/>
    </row>
    <row r="516" spans="2:4">
      <c r="B516" s="67"/>
      <c r="C516" s="67"/>
      <c r="D516" s="67"/>
    </row>
    <row r="517" spans="2:4">
      <c r="B517" s="67"/>
      <c r="C517" s="67"/>
      <c r="D517" s="67"/>
    </row>
    <row r="518" spans="2:4">
      <c r="B518" s="67"/>
      <c r="C518" s="67"/>
      <c r="D518" s="67"/>
    </row>
    <row r="519" spans="2:4">
      <c r="B519" s="67"/>
      <c r="C519" s="67"/>
      <c r="D519" s="67"/>
    </row>
    <row r="520" spans="2:4">
      <c r="B520" s="67"/>
      <c r="C520" s="67"/>
      <c r="D520" s="67"/>
    </row>
    <row r="521" spans="2:4">
      <c r="B521" s="67"/>
      <c r="C521" s="67"/>
      <c r="D521" s="67"/>
    </row>
    <row r="522" spans="2:4">
      <c r="B522" s="67"/>
      <c r="C522" s="67"/>
      <c r="D522" s="67"/>
    </row>
    <row r="523" spans="2:4">
      <c r="B523" s="67"/>
      <c r="C523" s="67"/>
      <c r="D523" s="67"/>
    </row>
    <row r="524" spans="2:4">
      <c r="B524" s="67"/>
      <c r="C524" s="67"/>
      <c r="D524" s="67"/>
    </row>
    <row r="525" spans="2:4">
      <c r="B525" s="67"/>
      <c r="C525" s="67"/>
      <c r="D525" s="67"/>
    </row>
    <row r="526" spans="2:4">
      <c r="B526" s="67"/>
      <c r="C526" s="67"/>
      <c r="D526" s="67"/>
    </row>
    <row r="527" spans="2:4">
      <c r="B527" s="67"/>
      <c r="C527" s="67"/>
      <c r="D527" s="67"/>
    </row>
    <row r="528" spans="2:4">
      <c r="B528" s="67"/>
      <c r="C528" s="67"/>
      <c r="D528" s="67"/>
    </row>
    <row r="529" spans="2:4">
      <c r="B529" s="67"/>
      <c r="C529" s="67"/>
      <c r="D529" s="67"/>
    </row>
    <row r="530" spans="2:4">
      <c r="B530" s="67"/>
      <c r="C530" s="67"/>
      <c r="D530" s="67"/>
    </row>
    <row r="531" spans="2:4">
      <c r="B531" s="67"/>
      <c r="C531" s="67"/>
      <c r="D531" s="67"/>
    </row>
    <row r="532" spans="2:4">
      <c r="B532" s="67"/>
      <c r="C532" s="67"/>
      <c r="D532" s="67"/>
    </row>
    <row r="533" spans="2:4">
      <c r="B533" s="67"/>
      <c r="C533" s="67"/>
      <c r="D533" s="67"/>
    </row>
    <row r="534" spans="2:4">
      <c r="B534" s="67"/>
      <c r="C534" s="67"/>
      <c r="D534" s="67"/>
    </row>
    <row r="535" spans="2:4">
      <c r="B535" s="67"/>
      <c r="C535" s="67"/>
      <c r="D535" s="67"/>
    </row>
    <row r="536" spans="2:4">
      <c r="B536" s="67"/>
      <c r="C536" s="67"/>
      <c r="D536" s="67"/>
    </row>
    <row r="537" spans="2:4">
      <c r="B537" s="67"/>
      <c r="C537" s="67"/>
      <c r="D537" s="67"/>
    </row>
    <row r="538" spans="2:4">
      <c r="B538" s="67"/>
      <c r="C538" s="67"/>
      <c r="D538" s="67"/>
    </row>
    <row r="539" spans="2:4">
      <c r="B539" s="67"/>
      <c r="C539" s="67"/>
      <c r="D539" s="67"/>
    </row>
    <row r="540" spans="2:4">
      <c r="B540" s="67"/>
      <c r="C540" s="67"/>
      <c r="D540" s="67"/>
    </row>
    <row r="541" spans="2:4">
      <c r="B541" s="67"/>
      <c r="C541" s="67"/>
      <c r="D541" s="67"/>
    </row>
    <row r="542" spans="2:4">
      <c r="B542" s="67"/>
      <c r="C542" s="67"/>
      <c r="D542" s="67"/>
    </row>
    <row r="543" spans="2:4">
      <c r="B543" s="67"/>
      <c r="C543" s="67"/>
      <c r="D543" s="67"/>
    </row>
    <row r="544" spans="2:4">
      <c r="B544" s="67"/>
      <c r="C544" s="67"/>
      <c r="D544" s="67"/>
    </row>
    <row r="545" spans="2:4">
      <c r="B545" s="67"/>
      <c r="C545" s="67"/>
      <c r="D545" s="67"/>
    </row>
    <row r="546" spans="2:4">
      <c r="B546" s="67"/>
      <c r="C546" s="67"/>
      <c r="D546" s="67"/>
    </row>
    <row r="547" spans="2:4">
      <c r="B547" s="67"/>
      <c r="C547" s="67"/>
      <c r="D547" s="67"/>
    </row>
    <row r="548" spans="2:4">
      <c r="B548" s="67"/>
      <c r="C548" s="67"/>
      <c r="D548" s="67"/>
    </row>
    <row r="549" spans="2:4">
      <c r="B549" s="67"/>
      <c r="C549" s="67"/>
      <c r="D549" s="67"/>
    </row>
    <row r="550" spans="2:4">
      <c r="B550" s="67"/>
      <c r="C550" s="67"/>
      <c r="D550" s="67"/>
    </row>
    <row r="551" spans="2:4">
      <c r="B551" s="67"/>
      <c r="C551" s="67"/>
      <c r="D551" s="67"/>
    </row>
    <row r="552" spans="2:4">
      <c r="B552" s="67"/>
      <c r="C552" s="67"/>
      <c r="D552" s="67"/>
    </row>
    <row r="553" spans="2:4">
      <c r="B553" s="67"/>
      <c r="C553" s="67"/>
      <c r="D553" s="67"/>
    </row>
    <row r="554" spans="2:4">
      <c r="B554" s="67"/>
      <c r="C554" s="67"/>
      <c r="D554" s="67"/>
    </row>
    <row r="555" spans="2:4">
      <c r="B555" s="67"/>
      <c r="C555" s="67"/>
      <c r="D555" s="67"/>
    </row>
    <row r="556" spans="2:4">
      <c r="B556" s="67"/>
      <c r="C556" s="67"/>
      <c r="D556" s="67"/>
    </row>
    <row r="557" spans="2:4">
      <c r="B557" s="67"/>
      <c r="C557" s="67"/>
      <c r="D557" s="67"/>
    </row>
    <row r="558" spans="2:4">
      <c r="B558" s="67"/>
      <c r="C558" s="67"/>
      <c r="D558" s="67"/>
    </row>
    <row r="559" spans="2:4">
      <c r="B559" s="67"/>
      <c r="C559" s="67"/>
      <c r="D559" s="67"/>
    </row>
    <row r="560" spans="2:4">
      <c r="B560" s="67"/>
      <c r="C560" s="67"/>
      <c r="D560" s="67"/>
    </row>
    <row r="561" spans="2:4">
      <c r="B561" s="67"/>
      <c r="C561" s="67"/>
      <c r="D561" s="67"/>
    </row>
    <row r="562" spans="2:4">
      <c r="B562" s="67"/>
      <c r="C562" s="67"/>
      <c r="D562" s="67"/>
    </row>
    <row r="563" spans="2:4">
      <c r="B563" s="67"/>
      <c r="C563" s="67"/>
      <c r="D563" s="67"/>
    </row>
    <row r="564" spans="2:4">
      <c r="B564" s="67"/>
      <c r="C564" s="67"/>
      <c r="D564" s="67"/>
    </row>
    <row r="565" spans="2:4">
      <c r="B565" s="67"/>
      <c r="C565" s="67"/>
      <c r="D565" s="67"/>
    </row>
    <row r="566" spans="2:4">
      <c r="B566" s="67"/>
      <c r="C566" s="67"/>
      <c r="D566" s="67"/>
    </row>
    <row r="567" spans="2:4">
      <c r="B567" s="67"/>
      <c r="C567" s="67"/>
      <c r="D567" s="67"/>
    </row>
    <row r="568" spans="2:4">
      <c r="B568" s="67"/>
      <c r="C568" s="67"/>
      <c r="D568" s="67"/>
    </row>
    <row r="569" spans="2:4">
      <c r="B569" s="67"/>
      <c r="C569" s="67"/>
      <c r="D569" s="67"/>
    </row>
    <row r="570" spans="2:4">
      <c r="B570" s="67"/>
      <c r="C570" s="67"/>
      <c r="D570" s="67"/>
    </row>
    <row r="571" spans="2:4">
      <c r="B571" s="67"/>
      <c r="C571" s="67"/>
      <c r="D571" s="67"/>
    </row>
    <row r="572" spans="2:4">
      <c r="B572" s="67"/>
      <c r="C572" s="67"/>
      <c r="D572" s="67"/>
    </row>
    <row r="573" spans="2:4">
      <c r="B573" s="67"/>
      <c r="C573" s="67"/>
      <c r="D573" s="67"/>
    </row>
    <row r="574" spans="2:4">
      <c r="B574" s="67"/>
      <c r="C574" s="67"/>
      <c r="D574" s="67"/>
    </row>
    <row r="575" spans="2:4">
      <c r="B575" s="67"/>
      <c r="C575" s="67"/>
      <c r="D575" s="67"/>
    </row>
    <row r="576" spans="2:4">
      <c r="B576" s="67"/>
      <c r="C576" s="67"/>
      <c r="D576" s="67"/>
    </row>
    <row r="577" spans="2:4">
      <c r="B577" s="67"/>
      <c r="C577" s="67"/>
      <c r="D577" s="67"/>
    </row>
    <row r="578" spans="2:4">
      <c r="B578" s="67"/>
      <c r="C578" s="67"/>
      <c r="D578" s="67"/>
    </row>
    <row r="579" spans="2:4">
      <c r="B579" s="67"/>
      <c r="C579" s="67"/>
      <c r="D579" s="67"/>
    </row>
    <row r="580" spans="2:4">
      <c r="B580" s="67"/>
      <c r="C580" s="67"/>
      <c r="D580" s="67"/>
    </row>
    <row r="581" spans="2:4">
      <c r="B581" s="67"/>
      <c r="C581" s="67"/>
      <c r="D581" s="67"/>
    </row>
    <row r="582" spans="2:4">
      <c r="B582" s="67"/>
      <c r="C582" s="67"/>
      <c r="D582" s="67"/>
    </row>
    <row r="583" spans="2:4">
      <c r="B583" s="67"/>
      <c r="C583" s="67"/>
      <c r="D583" s="67"/>
    </row>
    <row r="584" spans="2:4">
      <c r="B584" s="67"/>
      <c r="C584" s="67"/>
      <c r="D584" s="67"/>
    </row>
    <row r="585" spans="2:4">
      <c r="B585" s="67"/>
      <c r="C585" s="67"/>
      <c r="D585" s="67"/>
    </row>
    <row r="586" spans="2:4">
      <c r="B586" s="67"/>
      <c r="C586" s="67"/>
      <c r="D586" s="67"/>
    </row>
    <row r="587" spans="2:4">
      <c r="B587" s="67"/>
      <c r="C587" s="67"/>
      <c r="D587" s="67"/>
    </row>
    <row r="588" spans="2:4">
      <c r="B588" s="67"/>
      <c r="C588" s="67"/>
      <c r="D588" s="67"/>
    </row>
    <row r="589" spans="2:4">
      <c r="B589" s="67"/>
      <c r="C589" s="67"/>
      <c r="D589" s="67"/>
    </row>
    <row r="590" spans="2:4">
      <c r="B590" s="67"/>
      <c r="C590" s="67"/>
      <c r="D590" s="67"/>
    </row>
    <row r="591" spans="2:4">
      <c r="B591" s="67"/>
      <c r="C591" s="67"/>
      <c r="D591" s="67"/>
    </row>
    <row r="592" spans="2:4">
      <c r="B592" s="67"/>
      <c r="C592" s="67"/>
      <c r="D592" s="67"/>
    </row>
    <row r="593" spans="2:4">
      <c r="B593" s="67"/>
      <c r="C593" s="67"/>
      <c r="D593" s="67"/>
    </row>
    <row r="594" spans="2:4">
      <c r="B594" s="67"/>
      <c r="C594" s="67"/>
      <c r="D594" s="67"/>
    </row>
    <row r="595" spans="2:4">
      <c r="B595" s="67"/>
      <c r="C595" s="67"/>
      <c r="D595" s="67"/>
    </row>
    <row r="596" spans="2:4">
      <c r="B596" s="67"/>
      <c r="C596" s="67"/>
      <c r="D596" s="67"/>
    </row>
    <row r="597" spans="2:4">
      <c r="B597" s="67"/>
      <c r="C597" s="67"/>
      <c r="D597" s="67"/>
    </row>
    <row r="598" spans="2:4">
      <c r="B598" s="67"/>
      <c r="C598" s="67"/>
      <c r="D598" s="67"/>
    </row>
    <row r="599" spans="2:4">
      <c r="B599" s="67"/>
      <c r="C599" s="67"/>
      <c r="D599" s="67"/>
    </row>
    <row r="600" spans="2:4">
      <c r="B600" s="67"/>
      <c r="C600" s="67"/>
      <c r="D600" s="67"/>
    </row>
    <row r="601" spans="2:4">
      <c r="B601" s="67"/>
      <c r="C601" s="67"/>
      <c r="D601" s="67"/>
    </row>
    <row r="602" spans="2:4">
      <c r="B602" s="67"/>
      <c r="C602" s="67"/>
      <c r="D602" s="67"/>
    </row>
    <row r="603" spans="2:4">
      <c r="B603" s="67"/>
      <c r="C603" s="67"/>
      <c r="D603" s="67"/>
    </row>
    <row r="604" spans="2:4">
      <c r="B604" s="67"/>
      <c r="C604" s="67"/>
      <c r="D604" s="67"/>
    </row>
    <row r="605" spans="2:4">
      <c r="B605" s="67"/>
      <c r="C605" s="67"/>
      <c r="D605" s="67"/>
    </row>
    <row r="606" spans="2:4">
      <c r="B606" s="67"/>
      <c r="C606" s="67"/>
      <c r="D606" s="67"/>
    </row>
    <row r="607" spans="2:4">
      <c r="B607" s="67"/>
      <c r="C607" s="67"/>
      <c r="D607" s="67"/>
    </row>
    <row r="608" spans="2:4">
      <c r="B608" s="67"/>
      <c r="C608" s="67"/>
      <c r="D608" s="67"/>
    </row>
    <row r="609" spans="2:4">
      <c r="B609" s="67"/>
      <c r="C609" s="67"/>
      <c r="D609" s="67"/>
    </row>
    <row r="610" spans="2:4">
      <c r="B610" s="67"/>
      <c r="C610" s="67"/>
      <c r="D610" s="67"/>
    </row>
    <row r="611" spans="2:4">
      <c r="B611" s="67"/>
      <c r="C611" s="67"/>
      <c r="D611" s="67"/>
    </row>
    <row r="612" spans="2:4">
      <c r="B612" s="67"/>
      <c r="C612" s="67"/>
      <c r="D612" s="67"/>
    </row>
    <row r="613" spans="2:4">
      <c r="B613" s="67"/>
      <c r="C613" s="67"/>
      <c r="D613" s="67"/>
    </row>
    <row r="614" spans="2:4">
      <c r="B614" s="67"/>
      <c r="C614" s="67"/>
      <c r="D614" s="67"/>
    </row>
    <row r="615" spans="2:4">
      <c r="B615" s="67"/>
      <c r="C615" s="67"/>
      <c r="D615" s="67"/>
    </row>
    <row r="616" spans="2:4">
      <c r="B616" s="67"/>
      <c r="C616" s="67"/>
      <c r="D616" s="67"/>
    </row>
    <row r="617" spans="2:4">
      <c r="B617" s="67"/>
      <c r="C617" s="67"/>
      <c r="D617" s="67"/>
    </row>
    <row r="618" spans="2:4">
      <c r="B618" s="67"/>
      <c r="C618" s="67"/>
      <c r="D618" s="67"/>
    </row>
    <row r="619" spans="2:4">
      <c r="B619" s="67"/>
      <c r="C619" s="67"/>
      <c r="D619" s="67"/>
    </row>
    <row r="620" spans="2:4">
      <c r="B620" s="67"/>
      <c r="C620" s="67"/>
      <c r="D620" s="67"/>
    </row>
    <row r="621" spans="2:4">
      <c r="B621" s="67"/>
      <c r="C621" s="67"/>
      <c r="D621" s="67"/>
    </row>
    <row r="622" spans="2:4">
      <c r="B622" s="67"/>
      <c r="C622" s="67"/>
      <c r="D622" s="67"/>
    </row>
    <row r="623" spans="2:4">
      <c r="B623" s="67"/>
      <c r="C623" s="67"/>
      <c r="D623" s="67"/>
    </row>
    <row r="624" spans="2:4">
      <c r="B624" s="67"/>
      <c r="C624" s="67"/>
      <c r="D624" s="67"/>
    </row>
    <row r="625" spans="2:4">
      <c r="B625" s="67"/>
      <c r="C625" s="67"/>
      <c r="D625" s="67"/>
    </row>
    <row r="626" spans="2:4">
      <c r="B626" s="67"/>
      <c r="C626" s="67"/>
      <c r="D626" s="67"/>
    </row>
    <row r="627" spans="2:4">
      <c r="B627" s="67"/>
      <c r="C627" s="67"/>
      <c r="D627" s="67"/>
    </row>
    <row r="628" spans="2:4">
      <c r="B628" s="67"/>
      <c r="C628" s="67"/>
      <c r="D628" s="67"/>
    </row>
    <row r="629" spans="2:4">
      <c r="B629" s="67"/>
      <c r="C629" s="67"/>
      <c r="D629" s="67"/>
    </row>
    <row r="630" spans="2:4">
      <c r="B630" s="67"/>
      <c r="C630" s="67"/>
      <c r="D630" s="67"/>
    </row>
    <row r="631" spans="2:4">
      <c r="B631" s="67"/>
      <c r="C631" s="67"/>
      <c r="D631" s="67"/>
    </row>
    <row r="632" spans="2:4">
      <c r="B632" s="67"/>
      <c r="C632" s="67"/>
      <c r="D632" s="67"/>
    </row>
    <row r="633" spans="2:4">
      <c r="B633" s="67"/>
      <c r="C633" s="67"/>
      <c r="D633" s="67"/>
    </row>
    <row r="634" spans="2:4">
      <c r="B634" s="67"/>
      <c r="C634" s="67"/>
      <c r="D634" s="67"/>
    </row>
    <row r="635" spans="2:4">
      <c r="B635" s="67"/>
      <c r="C635" s="67"/>
      <c r="D635" s="67"/>
    </row>
    <row r="636" spans="2:4">
      <c r="B636" s="67"/>
      <c r="C636" s="67"/>
      <c r="D636" s="67"/>
    </row>
    <row r="637" spans="2:4">
      <c r="B637" s="67"/>
      <c r="C637" s="67"/>
      <c r="D637" s="67"/>
    </row>
    <row r="638" spans="2:4">
      <c r="B638" s="67"/>
      <c r="C638" s="67"/>
      <c r="D638" s="67"/>
    </row>
    <row r="639" spans="2:4">
      <c r="B639" s="67"/>
      <c r="C639" s="67"/>
      <c r="D639" s="67"/>
    </row>
    <row r="640" spans="2:4">
      <c r="B640" s="67"/>
      <c r="C640" s="67"/>
      <c r="D640" s="67"/>
    </row>
    <row r="641" spans="2:4">
      <c r="B641" s="67"/>
      <c r="C641" s="67"/>
      <c r="D641" s="67"/>
    </row>
    <row r="642" spans="2:4">
      <c r="B642" s="67"/>
      <c r="C642" s="67"/>
      <c r="D642" s="67"/>
    </row>
    <row r="643" spans="2:4">
      <c r="B643" s="67"/>
      <c r="C643" s="67"/>
      <c r="D643" s="67"/>
    </row>
    <row r="644" spans="2:4">
      <c r="B644" s="67"/>
      <c r="C644" s="67"/>
      <c r="D644" s="67"/>
    </row>
    <row r="645" spans="2:4">
      <c r="B645" s="67"/>
      <c r="C645" s="67"/>
      <c r="D645" s="67"/>
    </row>
    <row r="646" spans="2:4">
      <c r="B646" s="67"/>
      <c r="C646" s="67"/>
      <c r="D646" s="67"/>
    </row>
    <row r="647" spans="2:4">
      <c r="B647" s="67"/>
      <c r="C647" s="67"/>
      <c r="D647" s="67"/>
    </row>
    <row r="648" spans="2:4">
      <c r="B648" s="67"/>
      <c r="C648" s="67"/>
      <c r="D648" s="67"/>
    </row>
    <row r="649" spans="2:4">
      <c r="B649" s="67"/>
      <c r="C649" s="67"/>
      <c r="D649" s="67"/>
    </row>
    <row r="650" spans="2:4">
      <c r="B650" s="67"/>
      <c r="C650" s="67"/>
      <c r="D650" s="67"/>
    </row>
    <row r="651" spans="2:4">
      <c r="B651" s="67"/>
      <c r="C651" s="67"/>
      <c r="D651" s="67"/>
    </row>
    <row r="652" spans="2:4">
      <c r="B652" s="67"/>
      <c r="C652" s="67"/>
      <c r="D652" s="67"/>
    </row>
    <row r="653" spans="2:4">
      <c r="B653" s="67"/>
      <c r="C653" s="67"/>
      <c r="D653" s="67"/>
    </row>
    <row r="654" spans="2:4">
      <c r="B654" s="67"/>
      <c r="C654" s="67"/>
      <c r="D654" s="67"/>
    </row>
    <row r="655" spans="2:4">
      <c r="B655" s="67"/>
      <c r="C655" s="67"/>
      <c r="D655" s="67"/>
    </row>
    <row r="656" spans="2:4">
      <c r="B656" s="67"/>
      <c r="C656" s="67"/>
      <c r="D656" s="67"/>
    </row>
    <row r="657" spans="2:4">
      <c r="B657" s="67"/>
      <c r="C657" s="67"/>
      <c r="D657" s="67"/>
    </row>
    <row r="658" spans="2:4">
      <c r="B658" s="67"/>
      <c r="C658" s="67"/>
      <c r="D658" s="67"/>
    </row>
    <row r="659" spans="2:4">
      <c r="B659" s="67"/>
      <c r="C659" s="67"/>
      <c r="D659" s="67"/>
    </row>
    <row r="660" spans="2:4">
      <c r="B660" s="67"/>
      <c r="C660" s="67"/>
      <c r="D660" s="67"/>
    </row>
    <row r="661" spans="2:4">
      <c r="B661" s="67"/>
      <c r="C661" s="67"/>
      <c r="D661" s="67"/>
    </row>
    <row r="662" spans="2:4">
      <c r="B662" s="67"/>
      <c r="C662" s="67"/>
      <c r="D662" s="67"/>
    </row>
    <row r="663" spans="2:4">
      <c r="B663" s="67"/>
      <c r="C663" s="67"/>
      <c r="D663" s="67"/>
    </row>
    <row r="664" spans="2:4">
      <c r="B664" s="67"/>
      <c r="C664" s="67"/>
      <c r="D664" s="67"/>
    </row>
    <row r="665" spans="2:4">
      <c r="B665" s="67"/>
      <c r="C665" s="67"/>
      <c r="D665" s="67"/>
    </row>
    <row r="666" spans="2:4">
      <c r="B666" s="67"/>
      <c r="C666" s="67"/>
      <c r="D666" s="67"/>
    </row>
    <row r="667" spans="2:4">
      <c r="B667" s="67"/>
      <c r="C667" s="67"/>
      <c r="D667" s="67"/>
    </row>
    <row r="668" spans="2:4">
      <c r="B668" s="67"/>
      <c r="C668" s="67"/>
      <c r="D668" s="67"/>
    </row>
    <row r="669" spans="2:4">
      <c r="B669" s="67"/>
      <c r="C669" s="67"/>
      <c r="D669" s="67"/>
    </row>
    <row r="670" spans="2:4">
      <c r="B670" s="67"/>
      <c r="C670" s="67"/>
      <c r="D670" s="67"/>
    </row>
    <row r="671" spans="2:4">
      <c r="B671" s="67"/>
      <c r="C671" s="67"/>
      <c r="D671" s="67"/>
    </row>
    <row r="672" spans="2:4">
      <c r="B672" s="67"/>
      <c r="C672" s="67"/>
      <c r="D672" s="67"/>
    </row>
    <row r="673" spans="2:4">
      <c r="B673" s="67"/>
      <c r="C673" s="67"/>
      <c r="D673" s="67"/>
    </row>
    <row r="674" spans="2:4">
      <c r="B674" s="67"/>
      <c r="C674" s="67"/>
      <c r="D674" s="67"/>
    </row>
    <row r="675" spans="2:4">
      <c r="B675" s="67"/>
      <c r="C675" s="67"/>
      <c r="D675" s="67"/>
    </row>
    <row r="676" spans="2:4">
      <c r="B676" s="67"/>
      <c r="C676" s="67"/>
      <c r="D676" s="67"/>
    </row>
    <row r="677" spans="2:4">
      <c r="B677" s="67"/>
      <c r="C677" s="67"/>
      <c r="D677" s="67"/>
    </row>
    <row r="678" spans="2:4">
      <c r="B678" s="67"/>
      <c r="C678" s="67"/>
      <c r="D678" s="67"/>
    </row>
    <row r="679" spans="2:4">
      <c r="B679" s="67"/>
      <c r="C679" s="67"/>
      <c r="D679" s="67"/>
    </row>
    <row r="680" spans="2:4">
      <c r="B680" s="67"/>
      <c r="C680" s="67"/>
      <c r="D680" s="67"/>
    </row>
    <row r="681" spans="2:4">
      <c r="B681" s="67"/>
      <c r="C681" s="67"/>
      <c r="D681" s="67"/>
    </row>
    <row r="682" spans="2:4">
      <c r="B682" s="67"/>
      <c r="C682" s="67"/>
      <c r="D682" s="67"/>
    </row>
    <row r="683" spans="2:4">
      <c r="B683" s="67"/>
      <c r="C683" s="67"/>
      <c r="D683" s="67"/>
    </row>
    <row r="684" spans="2:4">
      <c r="B684" s="67"/>
      <c r="C684" s="67"/>
      <c r="D684" s="67"/>
    </row>
    <row r="685" spans="2:4">
      <c r="B685" s="67"/>
      <c r="C685" s="67"/>
      <c r="D685" s="67"/>
    </row>
    <row r="686" spans="2:4">
      <c r="B686" s="67"/>
      <c r="C686" s="67"/>
      <c r="D686" s="67"/>
    </row>
    <row r="687" spans="2:4">
      <c r="B687" s="67"/>
      <c r="C687" s="67"/>
      <c r="D687" s="67"/>
    </row>
    <row r="688" spans="2:4">
      <c r="B688" s="67"/>
      <c r="C688" s="67"/>
      <c r="D688" s="67"/>
    </row>
    <row r="689" spans="2:4">
      <c r="B689" s="67"/>
      <c r="C689" s="67"/>
      <c r="D689" s="67"/>
    </row>
    <row r="690" spans="2:4">
      <c r="B690" s="67"/>
      <c r="C690" s="67"/>
      <c r="D690" s="67"/>
    </row>
    <row r="691" spans="2:4">
      <c r="B691" s="67"/>
      <c r="C691" s="67"/>
      <c r="D691" s="67"/>
    </row>
    <row r="692" spans="2:4">
      <c r="B692" s="67"/>
      <c r="C692" s="67"/>
      <c r="D692" s="67"/>
    </row>
    <row r="693" spans="2:4">
      <c r="B693" s="67"/>
      <c r="C693" s="67"/>
      <c r="D693" s="67"/>
    </row>
    <row r="694" spans="2:4">
      <c r="B694" s="67"/>
      <c r="C694" s="67"/>
      <c r="D694" s="67"/>
    </row>
    <row r="695" spans="2:4">
      <c r="B695" s="67"/>
      <c r="C695" s="67"/>
      <c r="D695" s="67"/>
    </row>
    <row r="696" spans="2:4">
      <c r="B696" s="67"/>
      <c r="C696" s="67"/>
      <c r="D696" s="67"/>
    </row>
    <row r="697" spans="2:4">
      <c r="B697" s="67"/>
      <c r="C697" s="67"/>
      <c r="D697" s="67"/>
    </row>
    <row r="698" spans="2:4">
      <c r="B698" s="67"/>
      <c r="C698" s="67"/>
      <c r="D698" s="67"/>
    </row>
    <row r="699" spans="2:4">
      <c r="B699" s="67"/>
      <c r="C699" s="67"/>
      <c r="D699" s="67"/>
    </row>
    <row r="700" spans="2:4">
      <c r="B700" s="67"/>
      <c r="C700" s="67"/>
      <c r="D700" s="67"/>
    </row>
    <row r="701" spans="2:4">
      <c r="B701" s="67"/>
      <c r="C701" s="67"/>
      <c r="D701" s="67"/>
    </row>
    <row r="702" spans="2:4">
      <c r="B702" s="67"/>
      <c r="C702" s="67"/>
      <c r="D702" s="67"/>
    </row>
    <row r="703" spans="2:4">
      <c r="B703" s="67"/>
      <c r="C703" s="67"/>
      <c r="D703" s="67"/>
    </row>
    <row r="704" spans="2:4">
      <c r="B704" s="67"/>
      <c r="C704" s="67"/>
      <c r="D704" s="67"/>
    </row>
    <row r="705" spans="2:4">
      <c r="B705" s="67"/>
      <c r="C705" s="67"/>
      <c r="D705" s="67"/>
    </row>
    <row r="706" spans="2:4">
      <c r="B706" s="67"/>
      <c r="C706" s="67"/>
      <c r="D706" s="67"/>
    </row>
    <row r="707" spans="2:4">
      <c r="B707" s="67"/>
      <c r="C707" s="67"/>
      <c r="D707" s="67"/>
    </row>
    <row r="708" spans="2:4">
      <c r="B708" s="67"/>
      <c r="C708" s="67"/>
      <c r="D708" s="67"/>
    </row>
    <row r="709" spans="2:4">
      <c r="B709" s="67"/>
      <c r="C709" s="67"/>
      <c r="D709" s="67"/>
    </row>
    <row r="710" spans="2:4">
      <c r="B710" s="67"/>
      <c r="C710" s="67"/>
      <c r="D710" s="67"/>
    </row>
    <row r="711" spans="2:4">
      <c r="B711" s="67"/>
      <c r="C711" s="67"/>
      <c r="D711" s="67"/>
    </row>
    <row r="712" spans="2:4">
      <c r="B712" s="67"/>
      <c r="C712" s="67"/>
      <c r="D712" s="67"/>
    </row>
    <row r="713" spans="2:4">
      <c r="B713" s="67"/>
      <c r="C713" s="67"/>
      <c r="D713" s="67"/>
    </row>
    <row r="714" spans="2:4">
      <c r="B714" s="67"/>
      <c r="C714" s="67"/>
      <c r="D714" s="67"/>
    </row>
    <row r="715" spans="2:4">
      <c r="B715" s="67"/>
      <c r="C715" s="67"/>
      <c r="D715" s="67"/>
    </row>
    <row r="716" spans="2:4">
      <c r="B716" s="67"/>
      <c r="C716" s="67"/>
      <c r="D716" s="67"/>
    </row>
    <row r="717" spans="2:4">
      <c r="B717" s="67"/>
      <c r="C717" s="67"/>
      <c r="D717" s="67"/>
    </row>
    <row r="718" spans="2:4">
      <c r="B718" s="67"/>
      <c r="C718" s="67"/>
      <c r="D718" s="67"/>
    </row>
    <row r="719" spans="2:4">
      <c r="B719" s="67"/>
      <c r="C719" s="67"/>
      <c r="D719" s="67"/>
    </row>
    <row r="720" spans="2:4">
      <c r="B720" s="67"/>
      <c r="C720" s="67"/>
      <c r="D720" s="67"/>
    </row>
    <row r="721" spans="2:4">
      <c r="B721" s="67"/>
      <c r="C721" s="67"/>
      <c r="D721" s="67"/>
    </row>
    <row r="722" spans="2:4">
      <c r="B722" s="67"/>
      <c r="C722" s="67"/>
      <c r="D722" s="67"/>
    </row>
    <row r="723" spans="2:4">
      <c r="B723" s="67"/>
      <c r="C723" s="67"/>
      <c r="D723" s="67"/>
    </row>
    <row r="724" spans="2:4">
      <c r="B724" s="67"/>
      <c r="C724" s="67"/>
      <c r="D724" s="67"/>
    </row>
    <row r="725" spans="2:4">
      <c r="B725" s="67"/>
      <c r="C725" s="67"/>
      <c r="D725" s="67"/>
    </row>
    <row r="726" spans="2:4">
      <c r="B726" s="67"/>
      <c r="C726" s="67"/>
      <c r="D726" s="67"/>
    </row>
    <row r="727" spans="2:4">
      <c r="B727" s="67"/>
      <c r="C727" s="67"/>
      <c r="D727" s="67"/>
    </row>
    <row r="728" spans="2:4">
      <c r="B728" s="67"/>
      <c r="C728" s="67"/>
      <c r="D728" s="67"/>
    </row>
    <row r="729" spans="2:4">
      <c r="B729" s="67"/>
      <c r="C729" s="67"/>
      <c r="D729" s="67"/>
    </row>
    <row r="730" spans="2:4">
      <c r="B730" s="67"/>
      <c r="C730" s="67"/>
      <c r="D730" s="67"/>
    </row>
    <row r="731" spans="2:4">
      <c r="B731" s="67"/>
      <c r="C731" s="67"/>
      <c r="D731" s="67"/>
    </row>
    <row r="732" spans="2:4">
      <c r="B732" s="67"/>
      <c r="C732" s="67"/>
      <c r="D732" s="67"/>
    </row>
    <row r="733" spans="2:4">
      <c r="B733" s="67"/>
      <c r="C733" s="67"/>
      <c r="D733" s="67"/>
    </row>
    <row r="734" spans="2:4">
      <c r="B734" s="67"/>
      <c r="C734" s="67"/>
      <c r="D734" s="67"/>
    </row>
    <row r="735" spans="2:4">
      <c r="B735" s="67"/>
      <c r="C735" s="67"/>
      <c r="D735" s="67"/>
    </row>
    <row r="736" spans="2:4">
      <c r="B736" s="67"/>
      <c r="C736" s="67"/>
      <c r="D736" s="67"/>
    </row>
    <row r="737" spans="2:4">
      <c r="B737" s="67"/>
      <c r="C737" s="67"/>
      <c r="D737" s="67"/>
    </row>
    <row r="738" spans="2:4">
      <c r="B738" s="67"/>
      <c r="C738" s="67"/>
      <c r="D738" s="67"/>
    </row>
    <row r="739" spans="2:4">
      <c r="B739" s="67"/>
      <c r="C739" s="67"/>
      <c r="D739" s="67"/>
    </row>
    <row r="740" spans="2:4">
      <c r="B740" s="67"/>
      <c r="C740" s="67"/>
      <c r="D740" s="67"/>
    </row>
    <row r="741" spans="2:4">
      <c r="B741" s="67"/>
      <c r="C741" s="67"/>
      <c r="D741" s="67"/>
    </row>
    <row r="742" spans="2:4">
      <c r="B742" s="67"/>
      <c r="C742" s="67"/>
      <c r="D742" s="67"/>
    </row>
    <row r="743" spans="2:4">
      <c r="B743" s="67"/>
      <c r="C743" s="67"/>
      <c r="D743" s="67"/>
    </row>
    <row r="744" spans="2:4">
      <c r="B744" s="67"/>
      <c r="C744" s="67"/>
      <c r="D744" s="67"/>
    </row>
    <row r="745" spans="2:4">
      <c r="B745" s="67"/>
      <c r="C745" s="67"/>
      <c r="D745" s="67"/>
    </row>
    <row r="746" spans="2:4">
      <c r="B746" s="67"/>
      <c r="C746" s="67"/>
      <c r="D746" s="67"/>
    </row>
    <row r="747" spans="2:4">
      <c r="B747" s="67"/>
      <c r="C747" s="67"/>
      <c r="D747" s="67"/>
    </row>
    <row r="748" spans="2:4">
      <c r="B748" s="67"/>
      <c r="C748" s="67"/>
      <c r="D748" s="67"/>
    </row>
    <row r="749" spans="2:4">
      <c r="B749" s="67"/>
      <c r="C749" s="67"/>
      <c r="D749" s="67"/>
    </row>
    <row r="750" spans="2:4">
      <c r="B750" s="67"/>
      <c r="C750" s="67"/>
      <c r="D750" s="67"/>
    </row>
    <row r="751" spans="2:4">
      <c r="B751" s="67"/>
      <c r="C751" s="67"/>
      <c r="D751" s="67"/>
    </row>
    <row r="752" spans="2:4">
      <c r="B752" s="67"/>
      <c r="C752" s="67"/>
      <c r="D752" s="67"/>
    </row>
    <row r="753" spans="2:4">
      <c r="B753" s="67"/>
      <c r="C753" s="67"/>
      <c r="D753" s="67"/>
    </row>
    <row r="754" spans="2:4">
      <c r="B754" s="67"/>
      <c r="C754" s="67"/>
      <c r="D754" s="67"/>
    </row>
    <row r="755" spans="2:4">
      <c r="B755" s="67"/>
      <c r="C755" s="67"/>
      <c r="D755" s="67"/>
    </row>
    <row r="756" spans="2:4">
      <c r="B756" s="67"/>
      <c r="C756" s="67"/>
      <c r="D756" s="67"/>
    </row>
    <row r="757" spans="2:4">
      <c r="B757" s="67"/>
      <c r="C757" s="67"/>
      <c r="D757" s="67"/>
    </row>
    <row r="758" spans="2:4">
      <c r="B758" s="67"/>
      <c r="C758" s="67"/>
      <c r="D758" s="67"/>
    </row>
    <row r="759" spans="2:4">
      <c r="B759" s="67"/>
      <c r="C759" s="67"/>
      <c r="D759" s="67"/>
    </row>
    <row r="760" spans="2:4">
      <c r="B760" s="67"/>
      <c r="C760" s="67"/>
      <c r="D760" s="67"/>
    </row>
    <row r="761" spans="2:4">
      <c r="B761" s="67"/>
      <c r="C761" s="67"/>
      <c r="D761" s="67"/>
    </row>
    <row r="762" spans="2:4">
      <c r="B762" s="67"/>
      <c r="C762" s="67"/>
      <c r="D762" s="67"/>
    </row>
    <row r="763" spans="2:4">
      <c r="B763" s="67"/>
      <c r="C763" s="67"/>
      <c r="D763" s="67"/>
    </row>
    <row r="764" spans="2:4">
      <c r="B764" s="67"/>
      <c r="C764" s="67"/>
      <c r="D764" s="67"/>
    </row>
    <row r="765" spans="2:4">
      <c r="B765" s="67"/>
      <c r="C765" s="67"/>
      <c r="D765" s="67"/>
    </row>
    <row r="766" spans="2:4">
      <c r="B766" s="67"/>
      <c r="C766" s="67"/>
      <c r="D766" s="67"/>
    </row>
    <row r="767" spans="2:4">
      <c r="B767" s="67"/>
      <c r="C767" s="67"/>
      <c r="D767" s="67"/>
    </row>
    <row r="768" spans="2:4">
      <c r="B768" s="67"/>
      <c r="C768" s="67"/>
      <c r="D768" s="67"/>
    </row>
    <row r="769" spans="2:4">
      <c r="B769" s="67"/>
      <c r="C769" s="67"/>
      <c r="D769" s="67"/>
    </row>
    <row r="770" spans="2:4">
      <c r="B770" s="67"/>
      <c r="C770" s="67"/>
      <c r="D770" s="67"/>
    </row>
    <row r="771" spans="2:4">
      <c r="B771" s="67"/>
      <c r="C771" s="67"/>
      <c r="D771" s="67"/>
    </row>
    <row r="772" spans="2:4">
      <c r="B772" s="67"/>
      <c r="C772" s="67"/>
      <c r="D772" s="67"/>
    </row>
    <row r="773" spans="2:4">
      <c r="B773" s="67"/>
      <c r="C773" s="67"/>
      <c r="D773" s="67"/>
    </row>
    <row r="774" spans="2:4">
      <c r="B774" s="67"/>
      <c r="C774" s="67"/>
      <c r="D774" s="67"/>
    </row>
    <row r="775" spans="2:4">
      <c r="B775" s="67"/>
      <c r="C775" s="67"/>
      <c r="D775" s="67"/>
    </row>
    <row r="776" spans="2:4">
      <c r="B776" s="67"/>
      <c r="C776" s="67"/>
      <c r="D776" s="67"/>
    </row>
    <row r="777" spans="2:4">
      <c r="B777" s="67"/>
      <c r="C777" s="67"/>
      <c r="D777" s="67"/>
    </row>
    <row r="778" spans="2:4">
      <c r="B778" s="67"/>
      <c r="C778" s="67"/>
      <c r="D778" s="67"/>
    </row>
    <row r="779" spans="2:4">
      <c r="B779" s="67"/>
      <c r="C779" s="67"/>
      <c r="D779" s="67"/>
    </row>
    <row r="780" spans="2:4">
      <c r="B780" s="67"/>
      <c r="C780" s="67"/>
      <c r="D780" s="67"/>
    </row>
    <row r="781" spans="2:4">
      <c r="B781" s="67"/>
      <c r="C781" s="67"/>
      <c r="D781" s="67"/>
    </row>
    <row r="782" spans="2:4">
      <c r="B782" s="67"/>
      <c r="C782" s="67"/>
      <c r="D782" s="67"/>
    </row>
    <row r="783" spans="2:4">
      <c r="B783" s="67"/>
      <c r="C783" s="67"/>
      <c r="D783" s="67"/>
    </row>
    <row r="784" spans="2:4">
      <c r="B784" s="67"/>
      <c r="C784" s="67"/>
      <c r="D784" s="67"/>
    </row>
    <row r="785" spans="2:4">
      <c r="B785" s="67"/>
      <c r="C785" s="67"/>
      <c r="D785" s="67"/>
    </row>
    <row r="786" spans="2:4">
      <c r="B786" s="67"/>
      <c r="C786" s="67"/>
      <c r="D786" s="67"/>
    </row>
    <row r="787" spans="2:4">
      <c r="B787" s="67"/>
      <c r="C787" s="67"/>
      <c r="D787" s="67"/>
    </row>
    <row r="788" spans="2:4">
      <c r="B788" s="67"/>
      <c r="C788" s="67"/>
      <c r="D788" s="67"/>
    </row>
    <row r="789" spans="2:4">
      <c r="B789" s="67"/>
      <c r="C789" s="67"/>
      <c r="D789" s="67"/>
    </row>
    <row r="790" spans="2:4">
      <c r="B790" s="67"/>
      <c r="C790" s="67"/>
      <c r="D790" s="67"/>
    </row>
    <row r="791" spans="2:4">
      <c r="B791" s="67"/>
      <c r="C791" s="67"/>
      <c r="D791" s="67"/>
    </row>
    <row r="792" spans="2:4">
      <c r="B792" s="67"/>
      <c r="C792" s="67"/>
      <c r="D792" s="67"/>
    </row>
    <row r="793" spans="2:4">
      <c r="B793" s="67"/>
      <c r="C793" s="67"/>
      <c r="D793" s="67"/>
    </row>
    <row r="794" spans="2:4">
      <c r="B794" s="67"/>
      <c r="C794" s="67"/>
      <c r="D794" s="67"/>
    </row>
    <row r="795" spans="2:4">
      <c r="B795" s="67"/>
      <c r="C795" s="67"/>
      <c r="D795" s="67"/>
    </row>
    <row r="796" spans="2:4">
      <c r="B796" s="67"/>
      <c r="C796" s="67"/>
      <c r="D796" s="67"/>
    </row>
    <row r="797" spans="2:4">
      <c r="B797" s="67"/>
      <c r="C797" s="67"/>
      <c r="D797" s="67"/>
    </row>
    <row r="798" spans="2:4">
      <c r="B798" s="67"/>
      <c r="C798" s="67"/>
      <c r="D798" s="67"/>
    </row>
    <row r="799" spans="2:4">
      <c r="B799" s="67"/>
      <c r="C799" s="67"/>
      <c r="D799" s="67"/>
    </row>
    <row r="800" spans="2:4">
      <c r="B800" s="67"/>
      <c r="C800" s="67"/>
      <c r="D800" s="67"/>
    </row>
    <row r="801" spans="2:4">
      <c r="B801" s="67"/>
      <c r="C801" s="67"/>
      <c r="D801" s="67"/>
    </row>
    <row r="802" spans="2:4">
      <c r="B802" s="67"/>
      <c r="C802" s="67"/>
      <c r="D802" s="67"/>
    </row>
    <row r="803" spans="2:4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/>
  <headerFooter alignWithMargins="0"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68"/>
  <sheetViews>
    <sheetView showZeros="0" zoomScale="85" zoomScaleNormal="85" zoomScalePageLayoutView="85" workbookViewId="0">
      <selection activeCell="H52" sqref="H52"/>
    </sheetView>
  </sheetViews>
  <sheetFormatPr baseColWidth="10" defaultColWidth="11.5" defaultRowHeight="12" x14ac:dyDescent="0"/>
  <cols>
    <col min="1" max="1" width="8.1640625" style="110" customWidth="1"/>
    <col min="2" max="2" width="56.1640625" style="110" customWidth="1"/>
    <col min="3" max="3" width="13.1640625" style="110" customWidth="1"/>
    <col min="4" max="4" width="9.5" style="110" customWidth="1"/>
    <col min="5" max="5" width="9.6640625" style="110" customWidth="1"/>
    <col min="6" max="6" width="10.1640625" style="253" customWidth="1"/>
    <col min="7" max="7" width="9.1640625" style="110" customWidth="1"/>
    <col min="8" max="8" width="10.33203125" style="253" customWidth="1"/>
    <col min="9" max="9" width="13.1640625" style="110" customWidth="1"/>
    <col min="10" max="10" width="9.5" style="253" customWidth="1"/>
    <col min="11" max="11" width="9.83203125" style="110" customWidth="1"/>
    <col min="12" max="12" width="9.83203125" style="253" customWidth="1"/>
    <col min="13" max="13" width="9.33203125" style="110" customWidth="1"/>
    <col min="14" max="14" width="9.5" style="253" customWidth="1"/>
    <col min="15" max="15" width="13.33203125" style="110" customWidth="1"/>
    <col min="16" max="17" width="9.83203125" style="110" customWidth="1"/>
    <col min="18" max="18" width="9.83203125" style="253" customWidth="1"/>
    <col min="19" max="19" width="9.33203125" style="110" customWidth="1"/>
    <col min="20" max="20" width="9.5" style="253" customWidth="1"/>
    <col min="21" max="21" width="13.1640625" style="110" customWidth="1"/>
    <col min="22" max="22" width="10.1640625" style="110" customWidth="1"/>
    <col min="23" max="23" width="10.5" style="110" customWidth="1"/>
    <col min="24" max="25" width="10.1640625" style="110" customWidth="1"/>
    <col min="26" max="26" width="9.5" style="110" customWidth="1"/>
    <col min="27" max="16384" width="11.5" style="110"/>
  </cols>
  <sheetData>
    <row r="1" spans="1:26" ht="6.5" customHeight="1"/>
    <row r="2" spans="1:26" ht="16">
      <c r="A2" s="360" t="s">
        <v>186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</row>
    <row r="4" spans="1:26">
      <c r="A4" s="362" t="s">
        <v>178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</row>
    <row r="5" spans="1:26" ht="13" thickBot="1">
      <c r="C5" s="111"/>
      <c r="D5" s="111"/>
      <c r="E5" s="111"/>
      <c r="F5" s="252"/>
      <c r="G5" s="111"/>
      <c r="H5" s="252"/>
      <c r="I5" s="111"/>
      <c r="J5" s="252"/>
      <c r="K5" s="111"/>
      <c r="L5" s="252"/>
      <c r="M5" s="111"/>
      <c r="N5" s="252"/>
      <c r="O5" s="111"/>
      <c r="P5" s="111"/>
      <c r="Q5" s="111"/>
      <c r="R5" s="252"/>
      <c r="S5" s="111"/>
      <c r="T5" s="252"/>
    </row>
    <row r="6" spans="1:26" s="112" customFormat="1" ht="15">
      <c r="B6" s="6"/>
      <c r="C6" s="370">
        <v>2016</v>
      </c>
      <c r="D6" s="371"/>
      <c r="E6" s="371"/>
      <c r="F6" s="371"/>
      <c r="G6" s="371"/>
      <c r="H6" s="372"/>
      <c r="I6" s="370">
        <v>2017</v>
      </c>
      <c r="J6" s="371"/>
      <c r="K6" s="371"/>
      <c r="L6" s="371"/>
      <c r="M6" s="371"/>
      <c r="N6" s="372"/>
      <c r="O6" s="370">
        <v>2018</v>
      </c>
      <c r="P6" s="371"/>
      <c r="Q6" s="371"/>
      <c r="R6" s="371"/>
      <c r="S6" s="371"/>
      <c r="T6" s="372"/>
      <c r="U6" s="370">
        <v>2019</v>
      </c>
      <c r="V6" s="371"/>
      <c r="W6" s="371"/>
      <c r="X6" s="371"/>
      <c r="Y6" s="371"/>
      <c r="Z6" s="372"/>
    </row>
    <row r="7" spans="1:26" s="112" customFormat="1" ht="16" thickBot="1">
      <c r="B7" s="6"/>
      <c r="C7" s="363" t="s">
        <v>114</v>
      </c>
      <c r="D7" s="364"/>
      <c r="E7" s="365" t="s">
        <v>115</v>
      </c>
      <c r="F7" s="366"/>
      <c r="G7" s="367" t="s">
        <v>116</v>
      </c>
      <c r="H7" s="368"/>
      <c r="I7" s="363" t="s">
        <v>114</v>
      </c>
      <c r="J7" s="364"/>
      <c r="K7" s="365" t="s">
        <v>115</v>
      </c>
      <c r="L7" s="366"/>
      <c r="M7" s="367" t="s">
        <v>116</v>
      </c>
      <c r="N7" s="368"/>
      <c r="O7" s="363" t="s">
        <v>114</v>
      </c>
      <c r="P7" s="369"/>
      <c r="Q7" s="365" t="s">
        <v>115</v>
      </c>
      <c r="R7" s="364"/>
      <c r="S7" s="369" t="s">
        <v>116</v>
      </c>
      <c r="T7" s="368"/>
      <c r="U7" s="363" t="s">
        <v>114</v>
      </c>
      <c r="V7" s="369"/>
      <c r="W7" s="365" t="s">
        <v>115</v>
      </c>
      <c r="X7" s="364"/>
      <c r="Y7" s="369" t="s">
        <v>116</v>
      </c>
      <c r="Z7" s="368"/>
    </row>
    <row r="8" spans="1:26" s="112" customFormat="1" ht="35.5" customHeight="1">
      <c r="A8" s="256" t="s">
        <v>10</v>
      </c>
      <c r="B8" s="255" t="s">
        <v>11</v>
      </c>
      <c r="C8" s="113" t="s">
        <v>117</v>
      </c>
      <c r="D8" s="291" t="s">
        <v>166</v>
      </c>
      <c r="E8" s="292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291" t="s">
        <v>166</v>
      </c>
      <c r="K8" s="292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">
      <c r="A9" s="257">
        <v>1</v>
      </c>
      <c r="B9" s="119" t="s">
        <v>13</v>
      </c>
      <c r="C9" s="120">
        <v>150</v>
      </c>
      <c r="D9" s="121">
        <v>0.49668874172185429</v>
      </c>
      <c r="E9" s="122">
        <v>45</v>
      </c>
      <c r="F9" s="123">
        <v>0.703125</v>
      </c>
      <c r="G9" s="124">
        <v>30</v>
      </c>
      <c r="H9" s="125">
        <v>0.73170731707317072</v>
      </c>
      <c r="I9" s="120">
        <v>147</v>
      </c>
      <c r="J9" s="121">
        <v>0.48514851485148514</v>
      </c>
      <c r="K9" s="122">
        <v>34</v>
      </c>
      <c r="L9" s="123">
        <v>0.56666666666666665</v>
      </c>
      <c r="M9" s="124">
        <v>20</v>
      </c>
      <c r="N9" s="125">
        <v>0.51282051282051277</v>
      </c>
      <c r="O9" s="120">
        <v>145</v>
      </c>
      <c r="P9" s="121">
        <v>0.48013245033112584</v>
      </c>
      <c r="Q9" s="122">
        <v>31</v>
      </c>
      <c r="R9" s="123">
        <v>0.58490566037735847</v>
      </c>
      <c r="S9" s="124">
        <v>19</v>
      </c>
      <c r="T9" s="125">
        <v>0.54285714285714282</v>
      </c>
      <c r="U9" s="120">
        <v>165</v>
      </c>
      <c r="V9" s="121">
        <v>0.50458715596330272</v>
      </c>
      <c r="W9" s="122">
        <v>47</v>
      </c>
      <c r="X9" s="123">
        <v>0.74603174603174605</v>
      </c>
      <c r="Y9" s="124">
        <v>28</v>
      </c>
      <c r="Z9" s="125">
        <v>0.73684210526315785</v>
      </c>
    </row>
    <row r="10" spans="1:26" ht="15">
      <c r="A10" s="258">
        <v>2</v>
      </c>
      <c r="B10" s="126" t="s">
        <v>14</v>
      </c>
      <c r="C10" s="127">
        <v>78</v>
      </c>
      <c r="D10" s="128">
        <v>0.39795918367346939</v>
      </c>
      <c r="E10" s="129">
        <v>16</v>
      </c>
      <c r="F10" s="131">
        <v>0.38095238095238093</v>
      </c>
      <c r="G10" s="130">
        <v>11</v>
      </c>
      <c r="H10" s="125">
        <v>0.37931034482758619</v>
      </c>
      <c r="I10" s="127">
        <v>84</v>
      </c>
      <c r="J10" s="128">
        <v>0.4329896907216495</v>
      </c>
      <c r="K10" s="129">
        <v>14</v>
      </c>
      <c r="L10" s="131">
        <v>0.5</v>
      </c>
      <c r="M10" s="130">
        <v>10</v>
      </c>
      <c r="N10" s="125">
        <v>0.52631578947368418</v>
      </c>
      <c r="O10" s="127">
        <v>80</v>
      </c>
      <c r="P10" s="128">
        <v>0.41450777202072536</v>
      </c>
      <c r="Q10" s="129">
        <v>18</v>
      </c>
      <c r="R10" s="131">
        <v>0.58064516129032262</v>
      </c>
      <c r="S10" s="130">
        <v>13</v>
      </c>
      <c r="T10" s="125">
        <v>0.72222222222222221</v>
      </c>
      <c r="U10" s="127">
        <v>83</v>
      </c>
      <c r="V10" s="128">
        <v>0.41708542713567837</v>
      </c>
      <c r="W10" s="129">
        <v>18</v>
      </c>
      <c r="X10" s="131">
        <v>0.6</v>
      </c>
      <c r="Y10" s="130">
        <v>13</v>
      </c>
      <c r="Z10" s="125">
        <v>0.61904761904761907</v>
      </c>
    </row>
    <row r="11" spans="1:26" ht="15">
      <c r="A11" s="258">
        <v>3</v>
      </c>
      <c r="B11" s="126" t="s">
        <v>15</v>
      </c>
      <c r="C11" s="127">
        <v>18</v>
      </c>
      <c r="D11" s="128">
        <v>0.43902439024390244</v>
      </c>
      <c r="E11" s="129">
        <v>3</v>
      </c>
      <c r="F11" s="131">
        <v>0.27272727272727271</v>
      </c>
      <c r="G11" s="130">
        <v>2</v>
      </c>
      <c r="H11" s="125">
        <v>0.4</v>
      </c>
      <c r="I11" s="127">
        <v>20</v>
      </c>
      <c r="J11" s="128">
        <v>0.47619047619047616</v>
      </c>
      <c r="K11" s="129">
        <v>5</v>
      </c>
      <c r="L11" s="131">
        <v>0.45454545454545453</v>
      </c>
      <c r="M11" s="130">
        <v>1</v>
      </c>
      <c r="N11" s="125">
        <v>0.2</v>
      </c>
      <c r="O11" s="127">
        <v>22</v>
      </c>
      <c r="P11" s="128">
        <v>0.48888888888888887</v>
      </c>
      <c r="Q11" s="129">
        <v>3</v>
      </c>
      <c r="R11" s="131">
        <v>0.5</v>
      </c>
      <c r="S11" s="130">
        <v>3</v>
      </c>
      <c r="T11" s="125">
        <v>0.6</v>
      </c>
      <c r="U11" s="127">
        <v>24</v>
      </c>
      <c r="V11" s="128">
        <v>0.48979591836734693</v>
      </c>
      <c r="W11" s="129">
        <v>3</v>
      </c>
      <c r="X11" s="131">
        <v>0.375</v>
      </c>
      <c r="Y11" s="130">
        <v>3</v>
      </c>
      <c r="Z11" s="125">
        <v>0.42857142857142855</v>
      </c>
    </row>
    <row r="12" spans="1:26" ht="15">
      <c r="A12" s="258">
        <v>4</v>
      </c>
      <c r="B12" s="126" t="s">
        <v>16</v>
      </c>
      <c r="C12" s="127">
        <v>15</v>
      </c>
      <c r="D12" s="128">
        <v>0.35714285714285715</v>
      </c>
      <c r="E12" s="129">
        <v>4</v>
      </c>
      <c r="F12" s="131">
        <v>0.5</v>
      </c>
      <c r="G12" s="130">
        <v>4</v>
      </c>
      <c r="H12" s="125">
        <v>0.66666666666666663</v>
      </c>
      <c r="I12" s="127">
        <v>15</v>
      </c>
      <c r="J12" s="128">
        <v>0.3125</v>
      </c>
      <c r="K12" s="129">
        <v>2</v>
      </c>
      <c r="L12" s="131">
        <v>0.25</v>
      </c>
      <c r="M12" s="130">
        <v>1</v>
      </c>
      <c r="N12" s="125">
        <v>0.16666666666666666</v>
      </c>
      <c r="O12" s="127">
        <v>16</v>
      </c>
      <c r="P12" s="128">
        <v>0.29090909090909089</v>
      </c>
      <c r="Q12" s="129">
        <v>3</v>
      </c>
      <c r="R12" s="131">
        <v>0.3</v>
      </c>
      <c r="S12" s="130">
        <v>2</v>
      </c>
      <c r="T12" s="125">
        <v>0.2857142857142857</v>
      </c>
      <c r="U12" s="127">
        <v>20</v>
      </c>
      <c r="V12" s="128">
        <v>0.33333333333333331</v>
      </c>
      <c r="W12" s="129">
        <v>8</v>
      </c>
      <c r="X12" s="131">
        <v>0.44444444444444442</v>
      </c>
      <c r="Y12" s="130">
        <v>6</v>
      </c>
      <c r="Z12" s="125">
        <v>0.54545454545454541</v>
      </c>
    </row>
    <row r="13" spans="1:26" ht="15">
      <c r="A13" s="258">
        <v>5</v>
      </c>
      <c r="B13" s="126" t="s">
        <v>17</v>
      </c>
      <c r="C13" s="127">
        <v>113</v>
      </c>
      <c r="D13" s="128">
        <v>0.48497854077253216</v>
      </c>
      <c r="E13" s="129">
        <v>41</v>
      </c>
      <c r="F13" s="131">
        <v>0.53246753246753242</v>
      </c>
      <c r="G13" s="130">
        <v>24</v>
      </c>
      <c r="H13" s="125">
        <v>0.6</v>
      </c>
      <c r="I13" s="127">
        <v>104</v>
      </c>
      <c r="J13" s="128">
        <v>0.44827586206896552</v>
      </c>
      <c r="K13" s="129">
        <v>30</v>
      </c>
      <c r="L13" s="131">
        <v>0.41666666666666669</v>
      </c>
      <c r="M13" s="130">
        <v>14</v>
      </c>
      <c r="N13" s="125">
        <v>0.3888888888888889</v>
      </c>
      <c r="O13" s="127">
        <v>113</v>
      </c>
      <c r="P13" s="128">
        <v>0.4788135593220339</v>
      </c>
      <c r="Q13" s="129">
        <v>28</v>
      </c>
      <c r="R13" s="131">
        <v>0.42424242424242425</v>
      </c>
      <c r="S13" s="130">
        <v>18</v>
      </c>
      <c r="T13" s="125">
        <v>0.5</v>
      </c>
      <c r="U13" s="127">
        <v>128</v>
      </c>
      <c r="V13" s="128">
        <v>0.47583643122676578</v>
      </c>
      <c r="W13" s="129">
        <v>32</v>
      </c>
      <c r="X13" s="131">
        <v>0.4</v>
      </c>
      <c r="Y13" s="130">
        <v>21</v>
      </c>
      <c r="Z13" s="125">
        <v>0.45652173913043476</v>
      </c>
    </row>
    <row r="14" spans="1:26" ht="15">
      <c r="A14" s="258">
        <v>6</v>
      </c>
      <c r="B14" s="126" t="s">
        <v>18</v>
      </c>
      <c r="C14" s="127">
        <v>182</v>
      </c>
      <c r="D14" s="128">
        <v>0.48275862068965519</v>
      </c>
      <c r="E14" s="129">
        <v>66</v>
      </c>
      <c r="F14" s="131">
        <v>0.515625</v>
      </c>
      <c r="G14" s="130">
        <v>31</v>
      </c>
      <c r="H14" s="125">
        <v>0.49206349206349204</v>
      </c>
      <c r="I14" s="127">
        <v>187</v>
      </c>
      <c r="J14" s="128">
        <v>0.48320413436692505</v>
      </c>
      <c r="K14" s="129">
        <v>57</v>
      </c>
      <c r="L14" s="131">
        <v>0.49137931034482757</v>
      </c>
      <c r="M14" s="130">
        <v>30</v>
      </c>
      <c r="N14" s="125">
        <v>0.47619047619047616</v>
      </c>
      <c r="O14" s="127">
        <v>195</v>
      </c>
      <c r="P14" s="128">
        <v>0.50649350649350644</v>
      </c>
      <c r="Q14" s="129">
        <v>70</v>
      </c>
      <c r="R14" s="131">
        <v>0.57377049180327866</v>
      </c>
      <c r="S14" s="130">
        <v>48</v>
      </c>
      <c r="T14" s="125">
        <v>0.65753424657534243</v>
      </c>
      <c r="U14" s="127">
        <v>191</v>
      </c>
      <c r="V14" s="128">
        <v>0.49354005167958659</v>
      </c>
      <c r="W14" s="129">
        <v>64</v>
      </c>
      <c r="X14" s="131">
        <v>0.53781512605042014</v>
      </c>
      <c r="Y14" s="130">
        <v>34</v>
      </c>
      <c r="Z14" s="125">
        <v>0.66666666666666663</v>
      </c>
    </row>
    <row r="15" spans="1:26" ht="15">
      <c r="A15" s="259">
        <v>7</v>
      </c>
      <c r="B15" s="126" t="s">
        <v>19</v>
      </c>
      <c r="C15" s="127">
        <v>63</v>
      </c>
      <c r="D15" s="128">
        <v>0.58878504672897192</v>
      </c>
      <c r="E15" s="129">
        <v>16</v>
      </c>
      <c r="F15" s="131">
        <v>0.55172413793103448</v>
      </c>
      <c r="G15" s="130">
        <v>10</v>
      </c>
      <c r="H15" s="125">
        <v>0.66666666666666663</v>
      </c>
      <c r="I15" s="127">
        <v>73</v>
      </c>
      <c r="J15" s="128">
        <v>0.5934959349593496</v>
      </c>
      <c r="K15" s="129">
        <v>17</v>
      </c>
      <c r="L15" s="131">
        <v>0.65384615384615385</v>
      </c>
      <c r="M15" s="130">
        <v>10</v>
      </c>
      <c r="N15" s="125">
        <v>0.7142857142857143</v>
      </c>
      <c r="O15" s="127">
        <v>78</v>
      </c>
      <c r="P15" s="128">
        <v>0.6</v>
      </c>
      <c r="Q15" s="129">
        <v>20</v>
      </c>
      <c r="R15" s="131">
        <v>0.7142857142857143</v>
      </c>
      <c r="S15" s="130">
        <v>10</v>
      </c>
      <c r="T15" s="125">
        <v>0.66666666666666663</v>
      </c>
      <c r="U15" s="127">
        <v>92</v>
      </c>
      <c r="V15" s="128">
        <v>0.63013698630136983</v>
      </c>
      <c r="W15" s="129">
        <v>32</v>
      </c>
      <c r="X15" s="131">
        <v>0.7441860465116279</v>
      </c>
      <c r="Y15" s="130">
        <v>14</v>
      </c>
      <c r="Z15" s="125">
        <v>0.60869565217391308</v>
      </c>
    </row>
    <row r="16" spans="1:26" ht="15">
      <c r="A16" s="259">
        <v>8</v>
      </c>
      <c r="B16" s="126" t="s">
        <v>20</v>
      </c>
      <c r="C16" s="127">
        <v>43</v>
      </c>
      <c r="D16" s="128">
        <v>0.59722222222222221</v>
      </c>
      <c r="E16" s="129">
        <v>13</v>
      </c>
      <c r="F16" s="131">
        <v>0.68421052631578949</v>
      </c>
      <c r="G16" s="130">
        <v>6</v>
      </c>
      <c r="H16" s="125">
        <v>0.6</v>
      </c>
      <c r="I16" s="127">
        <v>43</v>
      </c>
      <c r="J16" s="128">
        <v>0.61428571428571432</v>
      </c>
      <c r="K16" s="129">
        <v>8</v>
      </c>
      <c r="L16" s="131">
        <v>0.5714285714285714</v>
      </c>
      <c r="M16" s="130">
        <v>6</v>
      </c>
      <c r="N16" s="125">
        <v>0.54545454545454541</v>
      </c>
      <c r="O16" s="127">
        <v>39</v>
      </c>
      <c r="P16" s="128">
        <v>0.61904761904761907</v>
      </c>
      <c r="Q16" s="129">
        <v>7</v>
      </c>
      <c r="R16" s="131">
        <v>0.875</v>
      </c>
      <c r="S16" s="130">
        <v>5</v>
      </c>
      <c r="T16" s="125">
        <v>0.83333333333333337</v>
      </c>
      <c r="U16" s="127">
        <v>41</v>
      </c>
      <c r="V16" s="128">
        <v>0.640625</v>
      </c>
      <c r="W16" s="129">
        <v>10</v>
      </c>
      <c r="X16" s="131">
        <v>0.625</v>
      </c>
      <c r="Y16" s="130">
        <v>6</v>
      </c>
      <c r="Z16" s="125">
        <v>0.8571428571428571</v>
      </c>
    </row>
    <row r="17" spans="1:26" ht="15">
      <c r="A17" s="259">
        <v>9</v>
      </c>
      <c r="B17" s="126" t="s">
        <v>21</v>
      </c>
      <c r="C17" s="127">
        <v>122</v>
      </c>
      <c r="D17" s="128">
        <v>0.60396039603960394</v>
      </c>
      <c r="E17" s="129">
        <v>33</v>
      </c>
      <c r="F17" s="131">
        <v>0.6875</v>
      </c>
      <c r="G17" s="130">
        <v>24</v>
      </c>
      <c r="H17" s="125">
        <v>0.72727272727272729</v>
      </c>
      <c r="I17" s="127">
        <v>121</v>
      </c>
      <c r="J17" s="128">
        <v>0.59900990099009899</v>
      </c>
      <c r="K17" s="129">
        <v>27</v>
      </c>
      <c r="L17" s="131">
        <v>0.58695652173913049</v>
      </c>
      <c r="M17" s="130">
        <v>15</v>
      </c>
      <c r="N17" s="125">
        <v>0.6</v>
      </c>
      <c r="O17" s="127">
        <v>128</v>
      </c>
      <c r="P17" s="128">
        <v>0.65306122448979587</v>
      </c>
      <c r="Q17" s="129">
        <v>34</v>
      </c>
      <c r="R17" s="131">
        <v>0.66666666666666663</v>
      </c>
      <c r="S17" s="130">
        <v>21</v>
      </c>
      <c r="T17" s="125">
        <v>0.67741935483870963</v>
      </c>
      <c r="U17" s="127">
        <v>119</v>
      </c>
      <c r="V17" s="128">
        <v>0.66111111111111109</v>
      </c>
      <c r="W17" s="129">
        <v>44</v>
      </c>
      <c r="X17" s="131">
        <v>0.77192982456140347</v>
      </c>
      <c r="Y17" s="130">
        <v>22</v>
      </c>
      <c r="Z17" s="125">
        <v>0.7857142857142857</v>
      </c>
    </row>
    <row r="18" spans="1:26" ht="15">
      <c r="A18" s="259">
        <v>10</v>
      </c>
      <c r="B18" s="126" t="s">
        <v>22</v>
      </c>
      <c r="C18" s="127">
        <v>29</v>
      </c>
      <c r="D18" s="128">
        <v>0.72499999999999998</v>
      </c>
      <c r="E18" s="129">
        <v>8</v>
      </c>
      <c r="F18" s="131">
        <v>0.5714285714285714</v>
      </c>
      <c r="G18" s="130">
        <v>3</v>
      </c>
      <c r="H18" s="125">
        <v>0.6</v>
      </c>
      <c r="I18" s="127">
        <v>23</v>
      </c>
      <c r="J18" s="128">
        <v>0.65714285714285714</v>
      </c>
      <c r="K18" s="129">
        <v>9</v>
      </c>
      <c r="L18" s="131">
        <v>0.75</v>
      </c>
      <c r="M18" s="130">
        <v>5</v>
      </c>
      <c r="N18" s="125">
        <v>0.83333333333333337</v>
      </c>
      <c r="O18" s="127">
        <v>23</v>
      </c>
      <c r="P18" s="128">
        <v>0.67647058823529416</v>
      </c>
      <c r="Q18" s="129">
        <v>3</v>
      </c>
      <c r="R18" s="131">
        <v>0.75</v>
      </c>
      <c r="S18" s="130">
        <v>2</v>
      </c>
      <c r="T18" s="125">
        <v>0.66666666666666663</v>
      </c>
      <c r="U18" s="127">
        <v>21</v>
      </c>
      <c r="V18" s="128">
        <v>0.63636363636363635</v>
      </c>
      <c r="W18" s="129">
        <v>3</v>
      </c>
      <c r="X18" s="131">
        <v>0.6</v>
      </c>
      <c r="Y18" s="130">
        <v>3</v>
      </c>
      <c r="Z18" s="125">
        <v>0.75</v>
      </c>
    </row>
    <row r="19" spans="1:26" ht="15">
      <c r="A19" s="259">
        <v>11</v>
      </c>
      <c r="B19" s="126" t="s">
        <v>23</v>
      </c>
      <c r="C19" s="127">
        <v>251</v>
      </c>
      <c r="D19" s="128">
        <v>0.638676844783715</v>
      </c>
      <c r="E19" s="129">
        <v>66</v>
      </c>
      <c r="F19" s="131">
        <v>0.73333333333333328</v>
      </c>
      <c r="G19" s="130">
        <v>37</v>
      </c>
      <c r="H19" s="125">
        <v>0.84090909090909094</v>
      </c>
      <c r="I19" s="127">
        <v>249</v>
      </c>
      <c r="J19" s="128">
        <v>0.62250000000000005</v>
      </c>
      <c r="K19" s="129">
        <v>67</v>
      </c>
      <c r="L19" s="131">
        <v>0.69791666666666663</v>
      </c>
      <c r="M19" s="130">
        <v>37</v>
      </c>
      <c r="N19" s="125">
        <v>0.72549019607843135</v>
      </c>
      <c r="O19" s="127">
        <v>232</v>
      </c>
      <c r="P19" s="128">
        <v>0.60892388451443569</v>
      </c>
      <c r="Q19" s="129">
        <v>59</v>
      </c>
      <c r="R19" s="131">
        <v>0.71084337349397586</v>
      </c>
      <c r="S19" s="130">
        <v>37</v>
      </c>
      <c r="T19" s="125">
        <v>0.77083333333333337</v>
      </c>
      <c r="U19" s="127">
        <v>251</v>
      </c>
      <c r="V19" s="128">
        <v>0.62128712871287128</v>
      </c>
      <c r="W19" s="129">
        <v>70</v>
      </c>
      <c r="X19" s="131">
        <v>0.66666666666666663</v>
      </c>
      <c r="Y19" s="130">
        <v>35</v>
      </c>
      <c r="Z19" s="125">
        <v>0.72916666666666663</v>
      </c>
    </row>
    <row r="20" spans="1:26" ht="15">
      <c r="A20" s="259">
        <v>12</v>
      </c>
      <c r="B20" s="126" t="s">
        <v>24</v>
      </c>
      <c r="C20" s="127">
        <v>62</v>
      </c>
      <c r="D20" s="128">
        <v>0.6262626262626263</v>
      </c>
      <c r="E20" s="129">
        <v>9</v>
      </c>
      <c r="F20" s="131">
        <v>0.45</v>
      </c>
      <c r="G20" s="130">
        <v>4</v>
      </c>
      <c r="H20" s="125">
        <v>0.33333333333333331</v>
      </c>
      <c r="I20" s="127">
        <v>67</v>
      </c>
      <c r="J20" s="128">
        <v>0.67</v>
      </c>
      <c r="K20" s="129">
        <v>19</v>
      </c>
      <c r="L20" s="131">
        <v>0.65517241379310343</v>
      </c>
      <c r="M20" s="130">
        <v>11</v>
      </c>
      <c r="N20" s="125">
        <v>0.7857142857142857</v>
      </c>
      <c r="O20" s="127">
        <v>62</v>
      </c>
      <c r="P20" s="128">
        <v>0.6966292134831461</v>
      </c>
      <c r="Q20" s="129">
        <v>21</v>
      </c>
      <c r="R20" s="131">
        <v>0.84</v>
      </c>
      <c r="S20" s="130">
        <v>12</v>
      </c>
      <c r="T20" s="125">
        <v>1</v>
      </c>
      <c r="U20" s="127">
        <v>65</v>
      </c>
      <c r="V20" s="128">
        <v>0.70652173913043481</v>
      </c>
      <c r="W20" s="129">
        <v>23</v>
      </c>
      <c r="X20" s="131">
        <v>0.76666666666666672</v>
      </c>
      <c r="Y20" s="130">
        <v>12</v>
      </c>
      <c r="Z20" s="125">
        <v>0.75</v>
      </c>
    </row>
    <row r="21" spans="1:26" ht="15">
      <c r="A21" s="259">
        <v>13</v>
      </c>
      <c r="B21" s="126" t="s">
        <v>25</v>
      </c>
      <c r="C21" s="127">
        <v>14</v>
      </c>
      <c r="D21" s="128">
        <v>0.63636363636363635</v>
      </c>
      <c r="E21" s="129">
        <v>2</v>
      </c>
      <c r="F21" s="131">
        <v>1</v>
      </c>
      <c r="G21" s="130">
        <v>2</v>
      </c>
      <c r="H21" s="125">
        <v>1</v>
      </c>
      <c r="I21" s="127">
        <v>16</v>
      </c>
      <c r="J21" s="128">
        <v>0.64</v>
      </c>
      <c r="K21" s="129">
        <v>4</v>
      </c>
      <c r="L21" s="131">
        <v>0.8</v>
      </c>
      <c r="M21" s="130">
        <v>3</v>
      </c>
      <c r="N21" s="125">
        <v>0.75</v>
      </c>
      <c r="O21" s="127">
        <v>15</v>
      </c>
      <c r="P21" s="128">
        <v>0.51724137931034486</v>
      </c>
      <c r="Q21" s="129">
        <v>4</v>
      </c>
      <c r="R21" s="131">
        <v>0.66666666666666663</v>
      </c>
      <c r="S21" s="130">
        <v>3</v>
      </c>
      <c r="T21" s="125">
        <v>0.6</v>
      </c>
      <c r="U21" s="127">
        <v>13</v>
      </c>
      <c r="V21" s="128">
        <v>0.54166666666666663</v>
      </c>
      <c r="W21" s="129">
        <v>1</v>
      </c>
      <c r="X21" s="131">
        <v>0.5</v>
      </c>
      <c r="Y21" s="130">
        <v>1</v>
      </c>
      <c r="Z21" s="125">
        <v>0.5</v>
      </c>
    </row>
    <row r="22" spans="1:26" ht="15">
      <c r="A22" s="259">
        <v>14</v>
      </c>
      <c r="B22" s="132" t="s">
        <v>26</v>
      </c>
      <c r="C22" s="127">
        <v>131</v>
      </c>
      <c r="D22" s="128">
        <v>0.68947368421052635</v>
      </c>
      <c r="E22" s="129">
        <v>34</v>
      </c>
      <c r="F22" s="131">
        <v>0.68</v>
      </c>
      <c r="G22" s="130">
        <v>19</v>
      </c>
      <c r="H22" s="125">
        <v>0.6785714285714286</v>
      </c>
      <c r="I22" s="127">
        <v>141</v>
      </c>
      <c r="J22" s="128">
        <v>0.70149253731343286</v>
      </c>
      <c r="K22" s="129">
        <v>24</v>
      </c>
      <c r="L22" s="131">
        <v>0.53333333333333333</v>
      </c>
      <c r="M22" s="130">
        <v>10</v>
      </c>
      <c r="N22" s="125">
        <v>0.4</v>
      </c>
      <c r="O22" s="127">
        <v>160</v>
      </c>
      <c r="P22" s="128">
        <v>0.7407407407407407</v>
      </c>
      <c r="Q22" s="129">
        <v>40</v>
      </c>
      <c r="R22" s="131">
        <v>0.67796610169491522</v>
      </c>
      <c r="S22" s="130">
        <v>22</v>
      </c>
      <c r="T22" s="125">
        <v>0.75862068965517238</v>
      </c>
      <c r="U22" s="127">
        <v>158</v>
      </c>
      <c r="V22" s="128">
        <v>0.74528301886792447</v>
      </c>
      <c r="W22" s="129">
        <v>44</v>
      </c>
      <c r="X22" s="131">
        <v>0.74576271186440679</v>
      </c>
      <c r="Y22" s="130">
        <v>25</v>
      </c>
      <c r="Z22" s="125">
        <v>0.78125</v>
      </c>
    </row>
    <row r="23" spans="1:26" ht="15">
      <c r="A23" s="259">
        <v>15</v>
      </c>
      <c r="B23" s="132" t="s">
        <v>27</v>
      </c>
      <c r="C23" s="127">
        <v>38</v>
      </c>
      <c r="D23" s="128">
        <v>0.54285714285714282</v>
      </c>
      <c r="E23" s="129">
        <v>9</v>
      </c>
      <c r="F23" s="131">
        <v>0.75</v>
      </c>
      <c r="G23" s="130">
        <v>8</v>
      </c>
      <c r="H23" s="125">
        <v>0.8</v>
      </c>
      <c r="I23" s="127">
        <v>35</v>
      </c>
      <c r="J23" s="128">
        <v>0.546875</v>
      </c>
      <c r="K23" s="129">
        <v>10</v>
      </c>
      <c r="L23" s="131">
        <v>0.76923076923076927</v>
      </c>
      <c r="M23" s="130">
        <v>5</v>
      </c>
      <c r="N23" s="125">
        <v>0.625</v>
      </c>
      <c r="O23" s="127">
        <v>36</v>
      </c>
      <c r="P23" s="128">
        <v>0.50704225352112675</v>
      </c>
      <c r="Q23" s="129">
        <v>4</v>
      </c>
      <c r="R23" s="131">
        <v>0.5714285714285714</v>
      </c>
      <c r="S23" s="130">
        <v>4</v>
      </c>
      <c r="T23" s="125">
        <v>0.5714285714285714</v>
      </c>
      <c r="U23" s="127">
        <v>39</v>
      </c>
      <c r="V23" s="128">
        <v>0.49367088607594939</v>
      </c>
      <c r="W23" s="129">
        <v>5</v>
      </c>
      <c r="X23" s="131">
        <v>0.3125</v>
      </c>
      <c r="Y23" s="130">
        <v>3</v>
      </c>
      <c r="Z23" s="125">
        <v>0.27272727272727271</v>
      </c>
    </row>
    <row r="24" spans="1:26" ht="15">
      <c r="A24" s="259">
        <v>16</v>
      </c>
      <c r="B24" s="126" t="s">
        <v>28</v>
      </c>
      <c r="C24" s="127">
        <v>101</v>
      </c>
      <c r="D24" s="128">
        <v>0.60479041916167664</v>
      </c>
      <c r="E24" s="129">
        <v>28</v>
      </c>
      <c r="F24" s="131">
        <v>0.58333333333333337</v>
      </c>
      <c r="G24" s="130">
        <v>18</v>
      </c>
      <c r="H24" s="125">
        <v>0.69230769230769229</v>
      </c>
      <c r="I24" s="127">
        <v>111</v>
      </c>
      <c r="J24" s="128">
        <v>0.6166666666666667</v>
      </c>
      <c r="K24" s="129">
        <v>26</v>
      </c>
      <c r="L24" s="131">
        <v>0.57777777777777772</v>
      </c>
      <c r="M24" s="130">
        <v>17</v>
      </c>
      <c r="N24" s="125">
        <v>0.68</v>
      </c>
      <c r="O24" s="127">
        <v>121</v>
      </c>
      <c r="P24" s="128">
        <v>0.65053763440860213</v>
      </c>
      <c r="Q24" s="129">
        <v>34</v>
      </c>
      <c r="R24" s="131">
        <v>0.66666666666666663</v>
      </c>
      <c r="S24" s="130">
        <v>28</v>
      </c>
      <c r="T24" s="125">
        <v>0.8</v>
      </c>
      <c r="U24" s="127">
        <v>128</v>
      </c>
      <c r="V24" s="128">
        <v>0.63054187192118227</v>
      </c>
      <c r="W24" s="129">
        <v>37</v>
      </c>
      <c r="X24" s="131">
        <v>0.71153846153846156</v>
      </c>
      <c r="Y24" s="130">
        <v>18</v>
      </c>
      <c r="Z24" s="125">
        <v>0.66666666666666663</v>
      </c>
    </row>
    <row r="25" spans="1:26" ht="15">
      <c r="A25" s="259">
        <v>17</v>
      </c>
      <c r="B25" s="126" t="s">
        <v>29</v>
      </c>
      <c r="C25" s="127">
        <v>21</v>
      </c>
      <c r="D25" s="128">
        <v>0.31818181818181818</v>
      </c>
      <c r="E25" s="129">
        <v>7</v>
      </c>
      <c r="F25" s="131">
        <v>0.35</v>
      </c>
      <c r="G25" s="130">
        <v>4</v>
      </c>
      <c r="H25" s="125">
        <v>0.33333333333333331</v>
      </c>
      <c r="I25" s="127">
        <v>16</v>
      </c>
      <c r="J25" s="128">
        <v>0.22857142857142856</v>
      </c>
      <c r="K25" s="129">
        <v>5</v>
      </c>
      <c r="L25" s="131">
        <v>0.27777777777777779</v>
      </c>
      <c r="M25" s="130">
        <v>3</v>
      </c>
      <c r="N25" s="125">
        <v>0.25</v>
      </c>
      <c r="O25" s="127">
        <v>17</v>
      </c>
      <c r="P25" s="128">
        <v>0.26153846153846155</v>
      </c>
      <c r="Q25" s="129">
        <v>3</v>
      </c>
      <c r="R25" s="131">
        <v>0.23076923076923078</v>
      </c>
      <c r="S25" s="130">
        <v>3</v>
      </c>
      <c r="T25" s="125">
        <v>0.3</v>
      </c>
      <c r="U25" s="127">
        <v>16</v>
      </c>
      <c r="V25" s="128">
        <v>0.2857142857142857</v>
      </c>
      <c r="W25" s="129">
        <v>2</v>
      </c>
      <c r="X25" s="131">
        <v>0.14285714285714285</v>
      </c>
      <c r="Y25" s="130">
        <v>1</v>
      </c>
      <c r="Z25" s="125">
        <v>0.1111111111111111</v>
      </c>
    </row>
    <row r="26" spans="1:26" ht="20">
      <c r="A26" s="259">
        <v>18</v>
      </c>
      <c r="B26" s="133" t="s">
        <v>30</v>
      </c>
      <c r="C26" s="127">
        <v>37</v>
      </c>
      <c r="D26" s="128">
        <v>0.35576923076923078</v>
      </c>
      <c r="E26" s="129">
        <v>6</v>
      </c>
      <c r="F26" s="131">
        <v>0.20689655172413793</v>
      </c>
      <c r="G26" s="130">
        <v>5</v>
      </c>
      <c r="H26" s="125">
        <v>0.2</v>
      </c>
      <c r="I26" s="127">
        <v>52</v>
      </c>
      <c r="J26" s="128">
        <v>0.48148148148148145</v>
      </c>
      <c r="K26" s="129">
        <v>5</v>
      </c>
      <c r="L26" s="131">
        <v>0.3125</v>
      </c>
      <c r="M26" s="130">
        <v>4</v>
      </c>
      <c r="N26" s="125">
        <v>0.30769230769230771</v>
      </c>
      <c r="O26" s="127">
        <v>54</v>
      </c>
      <c r="P26" s="128">
        <v>0.51428571428571423</v>
      </c>
      <c r="Q26" s="129">
        <v>15</v>
      </c>
      <c r="R26" s="131">
        <v>0.6</v>
      </c>
      <c r="S26" s="130">
        <v>13</v>
      </c>
      <c r="T26" s="125">
        <v>0.68421052631578949</v>
      </c>
      <c r="U26" s="127">
        <v>50</v>
      </c>
      <c r="V26" s="128">
        <v>0.46296296296296297</v>
      </c>
      <c r="W26" s="129">
        <v>11</v>
      </c>
      <c r="X26" s="131">
        <v>0.55000000000000004</v>
      </c>
      <c r="Y26" s="130">
        <v>7</v>
      </c>
      <c r="Z26" s="125">
        <v>0.53846153846153844</v>
      </c>
    </row>
    <row r="27" spans="1:26" ht="15">
      <c r="A27" s="259">
        <v>19</v>
      </c>
      <c r="B27" s="126" t="s">
        <v>31</v>
      </c>
      <c r="C27" s="127">
        <v>57</v>
      </c>
      <c r="D27" s="128">
        <v>0.47107438016528924</v>
      </c>
      <c r="E27" s="129">
        <v>13</v>
      </c>
      <c r="F27" s="131">
        <v>0.5</v>
      </c>
      <c r="G27" s="130">
        <v>9</v>
      </c>
      <c r="H27" s="125">
        <v>0.5625</v>
      </c>
      <c r="I27" s="127">
        <v>68</v>
      </c>
      <c r="J27" s="128">
        <v>0.50370370370370365</v>
      </c>
      <c r="K27" s="129">
        <v>18</v>
      </c>
      <c r="L27" s="131">
        <v>0.47368421052631576</v>
      </c>
      <c r="M27" s="130">
        <v>12</v>
      </c>
      <c r="N27" s="125">
        <v>0.46153846153846156</v>
      </c>
      <c r="O27" s="127">
        <v>76</v>
      </c>
      <c r="P27" s="128">
        <v>0.55072463768115942</v>
      </c>
      <c r="Q27" s="129">
        <v>27</v>
      </c>
      <c r="R27" s="131">
        <v>0.67500000000000004</v>
      </c>
      <c r="S27" s="130">
        <v>18</v>
      </c>
      <c r="T27" s="125">
        <v>0.6428571428571429</v>
      </c>
      <c r="U27" s="127">
        <v>83</v>
      </c>
      <c r="V27" s="128">
        <v>0.54605263157894735</v>
      </c>
      <c r="W27" s="129">
        <v>27</v>
      </c>
      <c r="X27" s="131">
        <v>0.55102040816326525</v>
      </c>
      <c r="Y27" s="130">
        <v>16</v>
      </c>
      <c r="Z27" s="125">
        <v>0.55172413793103448</v>
      </c>
    </row>
    <row r="28" spans="1:26" ht="15">
      <c r="A28" s="259">
        <v>20</v>
      </c>
      <c r="B28" s="126" t="s">
        <v>32</v>
      </c>
      <c r="C28" s="127">
        <v>13</v>
      </c>
      <c r="D28" s="128">
        <v>0.59090909090909094</v>
      </c>
      <c r="E28" s="129">
        <v>4</v>
      </c>
      <c r="F28" s="131">
        <v>1</v>
      </c>
      <c r="G28" s="130">
        <v>2</v>
      </c>
      <c r="H28" s="125">
        <v>1</v>
      </c>
      <c r="I28" s="127">
        <v>17</v>
      </c>
      <c r="J28" s="128">
        <v>0.54838709677419351</v>
      </c>
      <c r="K28" s="129">
        <v>3</v>
      </c>
      <c r="L28" s="131">
        <v>0.5</v>
      </c>
      <c r="M28" s="130">
        <v>1</v>
      </c>
      <c r="N28" s="125">
        <v>0.33333333333333331</v>
      </c>
      <c r="O28" s="127">
        <v>19</v>
      </c>
      <c r="P28" s="128">
        <v>0.6333333333333333</v>
      </c>
      <c r="Q28" s="129">
        <v>4</v>
      </c>
      <c r="R28" s="131">
        <v>0.8</v>
      </c>
      <c r="S28" s="130">
        <v>3</v>
      </c>
      <c r="T28" s="125">
        <v>0.75</v>
      </c>
      <c r="U28" s="127">
        <v>22</v>
      </c>
      <c r="V28" s="128">
        <v>0.5641025641025641</v>
      </c>
      <c r="W28" s="129">
        <v>6</v>
      </c>
      <c r="X28" s="131">
        <v>1</v>
      </c>
      <c r="Y28" s="130">
        <v>3</v>
      </c>
      <c r="Z28" s="125">
        <v>1</v>
      </c>
    </row>
    <row r="29" spans="1:26" ht="15">
      <c r="A29" s="259">
        <v>21</v>
      </c>
      <c r="B29" s="132" t="s">
        <v>33</v>
      </c>
      <c r="C29" s="127">
        <v>76</v>
      </c>
      <c r="D29" s="128">
        <v>0.4935064935064935</v>
      </c>
      <c r="E29" s="129">
        <v>17</v>
      </c>
      <c r="F29" s="131">
        <v>0.41463414634146339</v>
      </c>
      <c r="G29" s="130">
        <v>10</v>
      </c>
      <c r="H29" s="125">
        <v>0.4</v>
      </c>
      <c r="I29" s="127">
        <v>74</v>
      </c>
      <c r="J29" s="128">
        <v>0.49006622516556292</v>
      </c>
      <c r="K29" s="129">
        <v>14</v>
      </c>
      <c r="L29" s="131">
        <v>0.46666666666666667</v>
      </c>
      <c r="M29" s="130">
        <v>12</v>
      </c>
      <c r="N29" s="125">
        <v>0.54545454545454541</v>
      </c>
      <c r="O29" s="127">
        <v>70</v>
      </c>
      <c r="P29" s="128">
        <v>0.48275862068965519</v>
      </c>
      <c r="Q29" s="129">
        <v>17</v>
      </c>
      <c r="R29" s="131">
        <v>0.54838709677419351</v>
      </c>
      <c r="S29" s="130">
        <v>11</v>
      </c>
      <c r="T29" s="125">
        <v>0.55000000000000004</v>
      </c>
      <c r="U29" s="127">
        <v>65</v>
      </c>
      <c r="V29" s="128">
        <v>0.48507462686567165</v>
      </c>
      <c r="W29" s="129">
        <v>22</v>
      </c>
      <c r="X29" s="131">
        <v>0.59459459459459463</v>
      </c>
      <c r="Y29" s="130">
        <v>16</v>
      </c>
      <c r="Z29" s="125">
        <v>0.66666666666666663</v>
      </c>
    </row>
    <row r="30" spans="1:26" ht="20">
      <c r="A30" s="259">
        <v>22</v>
      </c>
      <c r="B30" s="132" t="s">
        <v>34</v>
      </c>
      <c r="C30" s="127">
        <v>80</v>
      </c>
      <c r="D30" s="128">
        <v>0.449438202247191</v>
      </c>
      <c r="E30" s="129">
        <v>24</v>
      </c>
      <c r="F30" s="131">
        <v>0.48</v>
      </c>
      <c r="G30" s="130">
        <v>16</v>
      </c>
      <c r="H30" s="125">
        <v>0.5714285714285714</v>
      </c>
      <c r="I30" s="127">
        <v>83</v>
      </c>
      <c r="J30" s="128">
        <v>0.45108695652173914</v>
      </c>
      <c r="K30" s="129">
        <v>17</v>
      </c>
      <c r="L30" s="131">
        <v>0.37777777777777777</v>
      </c>
      <c r="M30" s="130">
        <v>11</v>
      </c>
      <c r="N30" s="125">
        <v>0.42307692307692307</v>
      </c>
      <c r="O30" s="127">
        <v>90</v>
      </c>
      <c r="P30" s="128">
        <v>0.48128342245989303</v>
      </c>
      <c r="Q30" s="129">
        <v>19</v>
      </c>
      <c r="R30" s="131">
        <v>0.40425531914893614</v>
      </c>
      <c r="S30" s="130">
        <v>14</v>
      </c>
      <c r="T30" s="125">
        <v>0.51851851851851849</v>
      </c>
      <c r="U30" s="127">
        <v>91</v>
      </c>
      <c r="V30" s="128">
        <v>0.48404255319148937</v>
      </c>
      <c r="W30" s="129">
        <v>31</v>
      </c>
      <c r="X30" s="131">
        <v>0.5636363636363636</v>
      </c>
      <c r="Y30" s="130">
        <v>22</v>
      </c>
      <c r="Z30" s="125">
        <v>0.61111111111111116</v>
      </c>
    </row>
    <row r="31" spans="1:26" ht="15">
      <c r="A31" s="259">
        <v>23</v>
      </c>
      <c r="B31" s="126" t="s">
        <v>35</v>
      </c>
      <c r="C31" s="127">
        <v>69</v>
      </c>
      <c r="D31" s="128">
        <v>0.44516129032258067</v>
      </c>
      <c r="E31" s="129">
        <v>21</v>
      </c>
      <c r="F31" s="131">
        <v>0.5</v>
      </c>
      <c r="G31" s="130">
        <v>13</v>
      </c>
      <c r="H31" s="125">
        <v>0.56521739130434778</v>
      </c>
      <c r="I31" s="127">
        <v>69</v>
      </c>
      <c r="J31" s="128">
        <v>0.43670886075949367</v>
      </c>
      <c r="K31" s="129">
        <v>18</v>
      </c>
      <c r="L31" s="131">
        <v>0.47368421052631576</v>
      </c>
      <c r="M31" s="130">
        <v>12</v>
      </c>
      <c r="N31" s="125">
        <v>0.44444444444444442</v>
      </c>
      <c r="O31" s="127">
        <v>72</v>
      </c>
      <c r="P31" s="128">
        <v>0.43113772455089822</v>
      </c>
      <c r="Q31" s="129">
        <v>21</v>
      </c>
      <c r="R31" s="131">
        <v>0.5</v>
      </c>
      <c r="S31" s="130">
        <v>12</v>
      </c>
      <c r="T31" s="125">
        <v>0.48</v>
      </c>
      <c r="U31" s="127">
        <v>73</v>
      </c>
      <c r="V31" s="128">
        <v>0.42690058479532161</v>
      </c>
      <c r="W31" s="129">
        <v>14</v>
      </c>
      <c r="X31" s="131">
        <v>0.32558139534883723</v>
      </c>
      <c r="Y31" s="130">
        <v>6</v>
      </c>
      <c r="Z31" s="125">
        <v>0.25</v>
      </c>
    </row>
    <row r="32" spans="1:26" ht="15">
      <c r="A32" s="259">
        <v>24</v>
      </c>
      <c r="B32" s="126" t="s">
        <v>36</v>
      </c>
      <c r="C32" s="127">
        <v>12</v>
      </c>
      <c r="D32" s="128">
        <v>0.34285714285714286</v>
      </c>
      <c r="E32" s="129">
        <v>2</v>
      </c>
      <c r="F32" s="131">
        <v>0.25</v>
      </c>
      <c r="G32" s="130">
        <v>2</v>
      </c>
      <c r="H32" s="125">
        <v>0.66666666666666663</v>
      </c>
      <c r="I32" s="127">
        <v>12</v>
      </c>
      <c r="J32" s="128">
        <v>0.35294117647058826</v>
      </c>
      <c r="K32" s="129">
        <v>3</v>
      </c>
      <c r="L32" s="131">
        <v>0.375</v>
      </c>
      <c r="M32" s="130">
        <v>3</v>
      </c>
      <c r="N32" s="125">
        <v>0.42857142857142855</v>
      </c>
      <c r="O32" s="127">
        <v>12</v>
      </c>
      <c r="P32" s="128">
        <v>0.33333333333333331</v>
      </c>
      <c r="Q32" s="129">
        <v>3</v>
      </c>
      <c r="R32" s="131">
        <v>0.42857142857142855</v>
      </c>
      <c r="S32" s="130">
        <v>2</v>
      </c>
      <c r="T32" s="125">
        <v>0.66666666666666663</v>
      </c>
      <c r="U32" s="127">
        <v>19</v>
      </c>
      <c r="V32" s="128">
        <v>0.41304347826086957</v>
      </c>
      <c r="W32" s="129">
        <v>6</v>
      </c>
      <c r="X32" s="131">
        <v>0.4</v>
      </c>
      <c r="Y32" s="130">
        <v>4</v>
      </c>
      <c r="Z32" s="125">
        <v>0.5</v>
      </c>
    </row>
    <row r="33" spans="1:26" ht="15">
      <c r="A33" s="260">
        <v>25</v>
      </c>
      <c r="B33" s="126" t="s">
        <v>37</v>
      </c>
      <c r="C33" s="127">
        <v>37</v>
      </c>
      <c r="D33" s="128">
        <v>0.17535545023696683</v>
      </c>
      <c r="E33" s="129">
        <v>10</v>
      </c>
      <c r="F33" s="131">
        <v>0.20408163265306123</v>
      </c>
      <c r="G33" s="130">
        <v>4</v>
      </c>
      <c r="H33" s="125">
        <v>0.16666666666666666</v>
      </c>
      <c r="I33" s="127">
        <v>38</v>
      </c>
      <c r="J33" s="128">
        <v>0.17272727272727273</v>
      </c>
      <c r="K33" s="129">
        <v>13</v>
      </c>
      <c r="L33" s="131">
        <v>0.22033898305084745</v>
      </c>
      <c r="M33" s="130">
        <v>9</v>
      </c>
      <c r="N33" s="125">
        <v>0.27272727272727271</v>
      </c>
      <c r="O33" s="127">
        <v>35</v>
      </c>
      <c r="P33" s="128">
        <v>0.16587677725118483</v>
      </c>
      <c r="Q33" s="129">
        <v>7</v>
      </c>
      <c r="R33" s="131">
        <v>0.12962962962962962</v>
      </c>
      <c r="S33" s="130">
        <v>3</v>
      </c>
      <c r="T33" s="125">
        <v>0.125</v>
      </c>
      <c r="U33" s="127">
        <v>39</v>
      </c>
      <c r="V33" s="128">
        <v>0.17105263157894737</v>
      </c>
      <c r="W33" s="129">
        <v>13</v>
      </c>
      <c r="X33" s="131">
        <v>0.18571428571428572</v>
      </c>
      <c r="Y33" s="130">
        <v>6</v>
      </c>
      <c r="Z33" s="125">
        <v>0.2</v>
      </c>
    </row>
    <row r="34" spans="1:26" ht="15">
      <c r="A34" s="260">
        <v>26</v>
      </c>
      <c r="B34" s="126" t="s">
        <v>38</v>
      </c>
      <c r="C34" s="127">
        <v>100</v>
      </c>
      <c r="D34" s="128">
        <v>0.38610038610038611</v>
      </c>
      <c r="E34" s="129">
        <v>34</v>
      </c>
      <c r="F34" s="131">
        <v>0.39080459770114945</v>
      </c>
      <c r="G34" s="130">
        <v>19</v>
      </c>
      <c r="H34" s="125">
        <v>0.51351351351351349</v>
      </c>
      <c r="I34" s="127">
        <v>97</v>
      </c>
      <c r="J34" s="128">
        <v>0.36329588014981273</v>
      </c>
      <c r="K34" s="129">
        <v>26</v>
      </c>
      <c r="L34" s="131">
        <v>0.32911392405063289</v>
      </c>
      <c r="M34" s="130">
        <v>9</v>
      </c>
      <c r="N34" s="125">
        <v>0.3</v>
      </c>
      <c r="O34" s="127">
        <v>104</v>
      </c>
      <c r="P34" s="128">
        <v>0.38095238095238093</v>
      </c>
      <c r="Q34" s="129">
        <v>35</v>
      </c>
      <c r="R34" s="131">
        <v>0.38043478260869568</v>
      </c>
      <c r="S34" s="130">
        <v>21</v>
      </c>
      <c r="T34" s="125">
        <v>0.5</v>
      </c>
      <c r="U34" s="127">
        <v>102</v>
      </c>
      <c r="V34" s="128">
        <v>0.36298932384341637</v>
      </c>
      <c r="W34" s="129">
        <v>27</v>
      </c>
      <c r="X34" s="131">
        <v>0.31034482758620691</v>
      </c>
      <c r="Y34" s="130">
        <v>12</v>
      </c>
      <c r="Z34" s="125">
        <v>0.32432432432432434</v>
      </c>
    </row>
    <row r="35" spans="1:26" ht="15">
      <c r="A35" s="260">
        <v>27</v>
      </c>
      <c r="B35" s="126" t="s">
        <v>39</v>
      </c>
      <c r="C35" s="127">
        <v>105</v>
      </c>
      <c r="D35" s="128">
        <v>0.22483940042826553</v>
      </c>
      <c r="E35" s="129">
        <v>39</v>
      </c>
      <c r="F35" s="131">
        <v>0.29770992366412213</v>
      </c>
      <c r="G35" s="130">
        <v>20</v>
      </c>
      <c r="H35" s="125">
        <v>0.29411764705882354</v>
      </c>
      <c r="I35" s="127">
        <v>113</v>
      </c>
      <c r="J35" s="128">
        <v>0.22509960159362549</v>
      </c>
      <c r="K35" s="129">
        <v>41</v>
      </c>
      <c r="L35" s="131">
        <v>0.29927007299270075</v>
      </c>
      <c r="M35" s="130">
        <v>27</v>
      </c>
      <c r="N35" s="125">
        <v>0.34177215189873417</v>
      </c>
      <c r="O35" s="127">
        <v>121</v>
      </c>
      <c r="P35" s="128">
        <v>0.22532588454376165</v>
      </c>
      <c r="Q35" s="129">
        <v>39</v>
      </c>
      <c r="R35" s="131">
        <v>0.26174496644295303</v>
      </c>
      <c r="S35" s="130">
        <v>29</v>
      </c>
      <c r="T35" s="125">
        <v>0.31868131868131866</v>
      </c>
      <c r="U35" s="127">
        <v>130</v>
      </c>
      <c r="V35" s="128">
        <v>0.22184300341296928</v>
      </c>
      <c r="W35" s="129">
        <v>46</v>
      </c>
      <c r="X35" s="131">
        <v>0.27218934911242604</v>
      </c>
      <c r="Y35" s="130">
        <v>25</v>
      </c>
      <c r="Z35" s="125">
        <v>0.29411764705882354</v>
      </c>
    </row>
    <row r="36" spans="1:26" ht="15">
      <c r="A36" s="260">
        <v>28</v>
      </c>
      <c r="B36" s="126" t="s">
        <v>40</v>
      </c>
      <c r="C36" s="127">
        <v>67</v>
      </c>
      <c r="D36" s="128">
        <v>0.36021505376344087</v>
      </c>
      <c r="E36" s="129">
        <v>13</v>
      </c>
      <c r="F36" s="131">
        <v>0.30952380952380953</v>
      </c>
      <c r="G36" s="130">
        <v>11</v>
      </c>
      <c r="H36" s="125">
        <v>0.44</v>
      </c>
      <c r="I36" s="127">
        <v>67</v>
      </c>
      <c r="J36" s="128">
        <v>0.32524271844660196</v>
      </c>
      <c r="K36" s="129">
        <v>22</v>
      </c>
      <c r="L36" s="131">
        <v>0.4</v>
      </c>
      <c r="M36" s="130">
        <v>17</v>
      </c>
      <c r="N36" s="125">
        <v>0.51515151515151514</v>
      </c>
      <c r="O36" s="127">
        <v>73</v>
      </c>
      <c r="P36" s="128">
        <v>0.30801687763713081</v>
      </c>
      <c r="Q36" s="129">
        <v>16</v>
      </c>
      <c r="R36" s="131">
        <v>0.2807017543859649</v>
      </c>
      <c r="S36" s="130">
        <v>12</v>
      </c>
      <c r="T36" s="125">
        <v>0.375</v>
      </c>
      <c r="U36" s="127">
        <v>88</v>
      </c>
      <c r="V36" s="128">
        <v>0.29235880398671099</v>
      </c>
      <c r="W36" s="129">
        <v>27</v>
      </c>
      <c r="X36" s="131">
        <v>0.3</v>
      </c>
      <c r="Y36" s="130">
        <v>15</v>
      </c>
      <c r="Z36" s="125">
        <v>0.375</v>
      </c>
    </row>
    <row r="37" spans="1:26" ht="15">
      <c r="A37" s="260">
        <v>29</v>
      </c>
      <c r="B37" s="126" t="s">
        <v>41</v>
      </c>
      <c r="C37" s="127">
        <v>12</v>
      </c>
      <c r="D37" s="128">
        <v>0.24489795918367346</v>
      </c>
      <c r="E37" s="129">
        <v>2</v>
      </c>
      <c r="F37" s="131">
        <v>0.16666666666666666</v>
      </c>
      <c r="G37" s="130"/>
      <c r="H37" s="125">
        <v>0</v>
      </c>
      <c r="I37" s="127">
        <v>15</v>
      </c>
      <c r="J37" s="128">
        <v>0.25</v>
      </c>
      <c r="K37" s="129">
        <v>6</v>
      </c>
      <c r="L37" s="131">
        <v>0.4</v>
      </c>
      <c r="M37" s="130">
        <v>4</v>
      </c>
      <c r="N37" s="125">
        <v>0.5</v>
      </c>
      <c r="O37" s="127">
        <v>12</v>
      </c>
      <c r="P37" s="128">
        <v>0.17910447761194029</v>
      </c>
      <c r="Q37" s="129">
        <v>4</v>
      </c>
      <c r="R37" s="131">
        <v>0.2</v>
      </c>
      <c r="S37" s="130">
        <v>2</v>
      </c>
      <c r="T37" s="125">
        <v>0.25</v>
      </c>
      <c r="U37" s="127">
        <v>16</v>
      </c>
      <c r="V37" s="128">
        <v>0.18823529411764706</v>
      </c>
      <c r="W37" s="129">
        <v>7</v>
      </c>
      <c r="X37" s="131">
        <v>0.21212121212121213</v>
      </c>
      <c r="Y37" s="130"/>
      <c r="Z37" s="125">
        <v>0</v>
      </c>
    </row>
    <row r="38" spans="1:26" ht="15">
      <c r="A38" s="260">
        <v>30</v>
      </c>
      <c r="B38" s="126" t="s">
        <v>42</v>
      </c>
      <c r="C38" s="127">
        <v>13</v>
      </c>
      <c r="D38" s="128">
        <v>0.16250000000000001</v>
      </c>
      <c r="E38" s="129">
        <v>5</v>
      </c>
      <c r="F38" s="131">
        <v>0.18518518518518517</v>
      </c>
      <c r="G38" s="130">
        <v>3</v>
      </c>
      <c r="H38" s="125">
        <v>0.25</v>
      </c>
      <c r="I38" s="127">
        <v>14</v>
      </c>
      <c r="J38" s="128">
        <v>0.14736842105263157</v>
      </c>
      <c r="K38" s="129">
        <v>5</v>
      </c>
      <c r="L38" s="131">
        <v>0.16666666666666666</v>
      </c>
      <c r="M38" s="130">
        <v>4</v>
      </c>
      <c r="N38" s="125">
        <v>0.26666666666666666</v>
      </c>
      <c r="O38" s="127">
        <v>12</v>
      </c>
      <c r="P38" s="128">
        <v>0.11320754716981132</v>
      </c>
      <c r="Q38" s="129">
        <v>1</v>
      </c>
      <c r="R38" s="131">
        <v>3.125E-2</v>
      </c>
      <c r="S38" s="130"/>
      <c r="T38" s="125">
        <v>0</v>
      </c>
      <c r="U38" s="127">
        <v>19</v>
      </c>
      <c r="V38" s="128">
        <v>0.15573770491803279</v>
      </c>
      <c r="W38" s="129">
        <v>7</v>
      </c>
      <c r="X38" s="131">
        <v>0.1891891891891892</v>
      </c>
      <c r="Y38" s="130">
        <v>5</v>
      </c>
      <c r="Z38" s="125">
        <v>0.27777777777777779</v>
      </c>
    </row>
    <row r="39" spans="1:26" ht="15">
      <c r="A39" s="260">
        <v>31</v>
      </c>
      <c r="B39" s="126" t="s">
        <v>43</v>
      </c>
      <c r="C39" s="127">
        <v>57</v>
      </c>
      <c r="D39" s="128">
        <v>0.44186046511627908</v>
      </c>
      <c r="E39" s="129">
        <v>28</v>
      </c>
      <c r="F39" s="131">
        <v>0.53846153846153844</v>
      </c>
      <c r="G39" s="130">
        <v>17</v>
      </c>
      <c r="H39" s="125">
        <v>0.58620689655172409</v>
      </c>
      <c r="I39" s="127">
        <v>49</v>
      </c>
      <c r="J39" s="128">
        <v>0.38582677165354329</v>
      </c>
      <c r="K39" s="129">
        <v>21</v>
      </c>
      <c r="L39" s="131">
        <v>0.52500000000000002</v>
      </c>
      <c r="M39" s="130">
        <v>10</v>
      </c>
      <c r="N39" s="125">
        <v>0.47619047619047616</v>
      </c>
      <c r="O39" s="127">
        <v>63</v>
      </c>
      <c r="P39" s="128">
        <v>0.37278106508875741</v>
      </c>
      <c r="Q39" s="129">
        <v>20</v>
      </c>
      <c r="R39" s="131">
        <v>0.40816326530612246</v>
      </c>
      <c r="S39" s="130">
        <v>13</v>
      </c>
      <c r="T39" s="125">
        <v>0.5</v>
      </c>
      <c r="U39" s="127">
        <v>91</v>
      </c>
      <c r="V39" s="128">
        <v>0.40088105726872247</v>
      </c>
      <c r="W39" s="129">
        <v>18</v>
      </c>
      <c r="X39" s="131">
        <v>0.26865671641791045</v>
      </c>
      <c r="Y39" s="130">
        <v>8</v>
      </c>
      <c r="Z39" s="125">
        <v>0.26666666666666666</v>
      </c>
    </row>
    <row r="40" spans="1:26" ht="15">
      <c r="A40" s="260">
        <v>32</v>
      </c>
      <c r="B40" s="126" t="s">
        <v>44</v>
      </c>
      <c r="C40" s="127">
        <v>93</v>
      </c>
      <c r="D40" s="128">
        <v>0.53448275862068961</v>
      </c>
      <c r="E40" s="129">
        <v>36</v>
      </c>
      <c r="F40" s="131">
        <v>0.58064516129032262</v>
      </c>
      <c r="G40" s="130">
        <v>15</v>
      </c>
      <c r="H40" s="125">
        <v>0.6</v>
      </c>
      <c r="I40" s="127">
        <v>98</v>
      </c>
      <c r="J40" s="128">
        <v>0.50256410256410255</v>
      </c>
      <c r="K40" s="129">
        <v>37</v>
      </c>
      <c r="L40" s="131">
        <v>0.52857142857142858</v>
      </c>
      <c r="M40" s="130">
        <v>14</v>
      </c>
      <c r="N40" s="125">
        <v>0.3888888888888889</v>
      </c>
      <c r="O40" s="127">
        <v>104</v>
      </c>
      <c r="P40" s="128">
        <v>0.4642857142857143</v>
      </c>
      <c r="Q40" s="129">
        <v>38</v>
      </c>
      <c r="R40" s="131">
        <v>0.55882352941176472</v>
      </c>
      <c r="S40" s="130">
        <v>19</v>
      </c>
      <c r="T40" s="125">
        <v>0.54285714285714282</v>
      </c>
      <c r="U40" s="127">
        <v>118</v>
      </c>
      <c r="V40" s="128">
        <v>0.4609375</v>
      </c>
      <c r="W40" s="129">
        <v>42</v>
      </c>
      <c r="X40" s="131">
        <v>0.48275862068965519</v>
      </c>
      <c r="Y40" s="130">
        <v>17</v>
      </c>
      <c r="Z40" s="125">
        <v>0.45945945945945948</v>
      </c>
    </row>
    <row r="41" spans="1:26" ht="15">
      <c r="A41" s="260">
        <v>33</v>
      </c>
      <c r="B41" s="126" t="s">
        <v>45</v>
      </c>
      <c r="C41" s="127">
        <v>44</v>
      </c>
      <c r="D41" s="128">
        <v>0.4943820224719101</v>
      </c>
      <c r="E41" s="129">
        <v>16</v>
      </c>
      <c r="F41" s="131">
        <v>0.47058823529411764</v>
      </c>
      <c r="G41" s="130">
        <v>8</v>
      </c>
      <c r="H41" s="125">
        <v>0.4</v>
      </c>
      <c r="I41" s="127">
        <v>53</v>
      </c>
      <c r="J41" s="128">
        <v>0.49532710280373832</v>
      </c>
      <c r="K41" s="129">
        <v>16</v>
      </c>
      <c r="L41" s="131">
        <v>0.45714285714285713</v>
      </c>
      <c r="M41" s="130">
        <v>6</v>
      </c>
      <c r="N41" s="125">
        <v>0.4</v>
      </c>
      <c r="O41" s="127">
        <v>62</v>
      </c>
      <c r="P41" s="128">
        <v>0.45255474452554745</v>
      </c>
      <c r="Q41" s="129">
        <v>21</v>
      </c>
      <c r="R41" s="131">
        <v>0.36842105263157893</v>
      </c>
      <c r="S41" s="130">
        <v>11</v>
      </c>
      <c r="T41" s="125">
        <v>0.40740740740740738</v>
      </c>
      <c r="U41" s="127">
        <v>85</v>
      </c>
      <c r="V41" s="128">
        <v>0.47486033519553073</v>
      </c>
      <c r="W41" s="129">
        <v>34</v>
      </c>
      <c r="X41" s="131">
        <v>0.44736842105263158</v>
      </c>
      <c r="Y41" s="130">
        <v>20</v>
      </c>
      <c r="Z41" s="125">
        <v>0.625</v>
      </c>
    </row>
    <row r="42" spans="1:26" ht="15">
      <c r="A42" s="260">
        <v>34</v>
      </c>
      <c r="B42" s="126" t="s">
        <v>46</v>
      </c>
      <c r="C42" s="127">
        <v>4</v>
      </c>
      <c r="D42" s="128">
        <v>0.14814814814814814</v>
      </c>
      <c r="E42" s="129"/>
      <c r="F42" s="131">
        <v>0</v>
      </c>
      <c r="G42" s="130"/>
      <c r="H42" s="125">
        <v>0</v>
      </c>
      <c r="I42" s="127">
        <v>10</v>
      </c>
      <c r="J42" s="128">
        <v>0.25641025641025639</v>
      </c>
      <c r="K42" s="129"/>
      <c r="L42" s="131">
        <v>0</v>
      </c>
      <c r="M42" s="130">
        <v>0</v>
      </c>
      <c r="N42" s="125">
        <v>0</v>
      </c>
      <c r="O42" s="127">
        <v>13</v>
      </c>
      <c r="P42" s="128">
        <v>0.27083333333333331</v>
      </c>
      <c r="Q42" s="129">
        <v>3</v>
      </c>
      <c r="R42" s="131">
        <v>0.23076923076923078</v>
      </c>
      <c r="S42" s="130"/>
      <c r="T42" s="125">
        <v>0</v>
      </c>
      <c r="U42" s="127">
        <v>16</v>
      </c>
      <c r="V42" s="128">
        <v>0.2807017543859649</v>
      </c>
      <c r="W42" s="129">
        <v>4</v>
      </c>
      <c r="X42" s="131">
        <v>0.21052631578947367</v>
      </c>
      <c r="Y42" s="130">
        <v>2</v>
      </c>
      <c r="Z42" s="125">
        <v>0.4</v>
      </c>
    </row>
    <row r="43" spans="1:26" ht="15">
      <c r="A43" s="260">
        <v>35</v>
      </c>
      <c r="B43" s="126" t="s">
        <v>47</v>
      </c>
      <c r="C43" s="127">
        <v>30</v>
      </c>
      <c r="D43" s="128">
        <v>0.44776119402985076</v>
      </c>
      <c r="E43" s="129">
        <v>9</v>
      </c>
      <c r="F43" s="131">
        <v>0.42857142857142855</v>
      </c>
      <c r="G43" s="130">
        <v>6</v>
      </c>
      <c r="H43" s="125">
        <v>0.54545454545454541</v>
      </c>
      <c r="I43" s="127">
        <v>32</v>
      </c>
      <c r="J43" s="128">
        <v>0.43835616438356162</v>
      </c>
      <c r="K43" s="129">
        <v>11</v>
      </c>
      <c r="L43" s="131">
        <v>0.5</v>
      </c>
      <c r="M43" s="130">
        <v>7</v>
      </c>
      <c r="N43" s="125">
        <v>0.46666666666666667</v>
      </c>
      <c r="O43" s="127">
        <v>37</v>
      </c>
      <c r="P43" s="128">
        <v>0.44578313253012047</v>
      </c>
      <c r="Q43" s="129">
        <v>14</v>
      </c>
      <c r="R43" s="131">
        <v>0.60869565217391308</v>
      </c>
      <c r="S43" s="130">
        <v>10</v>
      </c>
      <c r="T43" s="125">
        <v>0.625</v>
      </c>
      <c r="U43" s="127">
        <v>43</v>
      </c>
      <c r="V43" s="128">
        <v>0.41346153846153844</v>
      </c>
      <c r="W43" s="129">
        <v>10</v>
      </c>
      <c r="X43" s="131">
        <v>0.45454545454545453</v>
      </c>
      <c r="Y43" s="130">
        <v>6</v>
      </c>
      <c r="Z43" s="125">
        <v>0.46153846153846156</v>
      </c>
    </row>
    <row r="44" spans="1:26" ht="15">
      <c r="A44" s="260">
        <v>36</v>
      </c>
      <c r="B44" s="126" t="s">
        <v>48</v>
      </c>
      <c r="C44" s="127">
        <v>19</v>
      </c>
      <c r="D44" s="128">
        <v>0.36538461538461536</v>
      </c>
      <c r="E44" s="129">
        <v>6</v>
      </c>
      <c r="F44" s="131">
        <v>0.375</v>
      </c>
      <c r="G44" s="130">
        <v>5</v>
      </c>
      <c r="H44" s="125">
        <v>0.5</v>
      </c>
      <c r="I44" s="127">
        <v>18</v>
      </c>
      <c r="J44" s="128">
        <v>0.32142857142857145</v>
      </c>
      <c r="K44" s="129">
        <v>7</v>
      </c>
      <c r="L44" s="131">
        <v>0.36842105263157893</v>
      </c>
      <c r="M44" s="130">
        <v>4</v>
      </c>
      <c r="N44" s="125">
        <v>0.4</v>
      </c>
      <c r="O44" s="127">
        <v>18</v>
      </c>
      <c r="P44" s="128">
        <v>0.3</v>
      </c>
      <c r="Q44" s="129">
        <v>7</v>
      </c>
      <c r="R44" s="131">
        <v>0.41176470588235292</v>
      </c>
      <c r="S44" s="130">
        <v>5</v>
      </c>
      <c r="T44" s="125">
        <v>0.55555555555555558</v>
      </c>
      <c r="U44" s="127">
        <v>25</v>
      </c>
      <c r="V44" s="128">
        <v>0.33783783783783783</v>
      </c>
      <c r="W44" s="129">
        <v>10</v>
      </c>
      <c r="X44" s="131">
        <v>0.4</v>
      </c>
      <c r="Y44" s="130">
        <v>8</v>
      </c>
      <c r="Z44" s="125">
        <v>0.44444444444444442</v>
      </c>
    </row>
    <row r="45" spans="1:26" ht="15">
      <c r="A45" s="260">
        <v>37</v>
      </c>
      <c r="B45" s="126" t="s">
        <v>49</v>
      </c>
      <c r="C45" s="127">
        <v>16</v>
      </c>
      <c r="D45" s="128">
        <v>0.53333333333333333</v>
      </c>
      <c r="E45" s="129">
        <v>3</v>
      </c>
      <c r="F45" s="131">
        <v>0.27272727272727271</v>
      </c>
      <c r="G45" s="130">
        <v>2</v>
      </c>
      <c r="H45" s="125">
        <v>0.2857142857142857</v>
      </c>
      <c r="I45" s="127">
        <v>17</v>
      </c>
      <c r="J45" s="128">
        <v>0.5</v>
      </c>
      <c r="K45" s="129">
        <v>2</v>
      </c>
      <c r="L45" s="131">
        <v>0.33333333333333331</v>
      </c>
      <c r="M45" s="130">
        <v>1</v>
      </c>
      <c r="N45" s="125">
        <v>0.33333333333333331</v>
      </c>
      <c r="O45" s="127">
        <v>21</v>
      </c>
      <c r="P45" s="128">
        <v>0.51219512195121952</v>
      </c>
      <c r="Q45" s="129">
        <v>5</v>
      </c>
      <c r="R45" s="131">
        <v>0.55555555555555558</v>
      </c>
      <c r="S45" s="130">
        <v>3</v>
      </c>
      <c r="T45" s="125">
        <v>0.5</v>
      </c>
      <c r="U45" s="127">
        <v>23</v>
      </c>
      <c r="V45" s="128">
        <v>0.43396226415094341</v>
      </c>
      <c r="W45" s="129">
        <v>3</v>
      </c>
      <c r="X45" s="131">
        <v>0.5</v>
      </c>
      <c r="Y45" s="130">
        <v>3</v>
      </c>
      <c r="Z45" s="125">
        <v>0.75</v>
      </c>
    </row>
    <row r="46" spans="1:26" ht="15">
      <c r="A46" s="260">
        <v>60</v>
      </c>
      <c r="B46" s="126" t="s">
        <v>50</v>
      </c>
      <c r="C46" s="127">
        <v>87</v>
      </c>
      <c r="D46" s="128">
        <v>0.25892857142857145</v>
      </c>
      <c r="E46" s="129">
        <v>25</v>
      </c>
      <c r="F46" s="131">
        <v>0.26881720430107525</v>
      </c>
      <c r="G46" s="130">
        <v>14</v>
      </c>
      <c r="H46" s="125">
        <v>0.2978723404255319</v>
      </c>
      <c r="I46" s="127">
        <v>85</v>
      </c>
      <c r="J46" s="128">
        <v>0.25147928994082841</v>
      </c>
      <c r="K46" s="129">
        <v>33</v>
      </c>
      <c r="L46" s="131">
        <v>0.28205128205128205</v>
      </c>
      <c r="M46" s="130">
        <v>14</v>
      </c>
      <c r="N46" s="125">
        <v>0.22222222222222221</v>
      </c>
      <c r="O46" s="127">
        <v>90</v>
      </c>
      <c r="P46" s="128">
        <v>0.25069637883008355</v>
      </c>
      <c r="Q46" s="129">
        <v>28</v>
      </c>
      <c r="R46" s="131">
        <v>0.23931623931623933</v>
      </c>
      <c r="S46" s="130">
        <v>11</v>
      </c>
      <c r="T46" s="125">
        <v>0.19642857142857142</v>
      </c>
      <c r="U46" s="127">
        <v>101</v>
      </c>
      <c r="V46" s="128">
        <v>0.24396135265700483</v>
      </c>
      <c r="W46" s="129">
        <v>36</v>
      </c>
      <c r="X46" s="131">
        <v>0.26666666666666666</v>
      </c>
      <c r="Y46" s="130">
        <v>19</v>
      </c>
      <c r="Z46" s="125">
        <v>0.32203389830508472</v>
      </c>
    </row>
    <row r="47" spans="1:26" ht="15">
      <c r="A47" s="260">
        <v>61</v>
      </c>
      <c r="B47" s="126" t="s">
        <v>51</v>
      </c>
      <c r="C47" s="127">
        <v>53</v>
      </c>
      <c r="D47" s="128">
        <v>0.20463320463320464</v>
      </c>
      <c r="E47" s="129">
        <v>15</v>
      </c>
      <c r="F47" s="131">
        <v>0.1875</v>
      </c>
      <c r="G47" s="130">
        <v>5</v>
      </c>
      <c r="H47" s="125">
        <v>0.11904761904761904</v>
      </c>
      <c r="I47" s="127">
        <v>56</v>
      </c>
      <c r="J47" s="128">
        <v>0.22047244094488189</v>
      </c>
      <c r="K47" s="129">
        <v>15</v>
      </c>
      <c r="L47" s="131">
        <v>0.21739130434782608</v>
      </c>
      <c r="M47" s="130">
        <v>7</v>
      </c>
      <c r="N47" s="125">
        <v>0.20588235294117646</v>
      </c>
      <c r="O47" s="127">
        <v>62</v>
      </c>
      <c r="P47" s="128">
        <v>0.22382671480144403</v>
      </c>
      <c r="Q47" s="129">
        <v>19</v>
      </c>
      <c r="R47" s="131">
        <v>0.22093023255813954</v>
      </c>
      <c r="S47" s="130">
        <v>9</v>
      </c>
      <c r="T47" s="125">
        <v>0.22500000000000001</v>
      </c>
      <c r="U47" s="127">
        <v>72</v>
      </c>
      <c r="V47" s="128">
        <v>0.21884498480243161</v>
      </c>
      <c r="W47" s="129">
        <v>26</v>
      </c>
      <c r="X47" s="131">
        <v>0.23008849557522124</v>
      </c>
      <c r="Y47" s="130">
        <v>11</v>
      </c>
      <c r="Z47" s="125">
        <v>0.2</v>
      </c>
    </row>
    <row r="48" spans="1:26" ht="15">
      <c r="A48" s="260">
        <v>62</v>
      </c>
      <c r="B48" s="126" t="s">
        <v>52</v>
      </c>
      <c r="C48" s="127">
        <v>43</v>
      </c>
      <c r="D48" s="128">
        <v>0.3282442748091603</v>
      </c>
      <c r="E48" s="129">
        <v>18</v>
      </c>
      <c r="F48" s="131">
        <v>0.40909090909090912</v>
      </c>
      <c r="G48" s="130">
        <v>14</v>
      </c>
      <c r="H48" s="125">
        <v>0.46666666666666667</v>
      </c>
      <c r="I48" s="127">
        <v>47</v>
      </c>
      <c r="J48" s="128">
        <v>0.32867132867132864</v>
      </c>
      <c r="K48" s="129">
        <v>14</v>
      </c>
      <c r="L48" s="131">
        <v>0.34146341463414637</v>
      </c>
      <c r="M48" s="130">
        <v>9</v>
      </c>
      <c r="N48" s="125">
        <v>0.45</v>
      </c>
      <c r="O48" s="127">
        <v>48</v>
      </c>
      <c r="P48" s="128">
        <v>0.3380281690140845</v>
      </c>
      <c r="Q48" s="129">
        <v>15</v>
      </c>
      <c r="R48" s="131">
        <v>0.30612244897959184</v>
      </c>
      <c r="S48" s="130">
        <v>5</v>
      </c>
      <c r="T48" s="125">
        <v>0.23809523809523808</v>
      </c>
      <c r="U48" s="127">
        <v>60</v>
      </c>
      <c r="V48" s="128">
        <v>0.35714285714285715</v>
      </c>
      <c r="W48" s="129">
        <v>21</v>
      </c>
      <c r="X48" s="131">
        <v>0.33333333333333331</v>
      </c>
      <c r="Y48" s="130">
        <v>8</v>
      </c>
      <c r="Z48" s="125">
        <v>0.36363636363636365</v>
      </c>
    </row>
    <row r="49" spans="1:26" ht="15">
      <c r="A49" s="260">
        <v>63</v>
      </c>
      <c r="B49" s="126" t="s">
        <v>53</v>
      </c>
      <c r="C49" s="127">
        <v>49</v>
      </c>
      <c r="D49" s="128">
        <v>0.20081967213114754</v>
      </c>
      <c r="E49" s="129">
        <v>20</v>
      </c>
      <c r="F49" s="131">
        <v>0.25316455696202533</v>
      </c>
      <c r="G49" s="130">
        <v>11</v>
      </c>
      <c r="H49" s="125">
        <v>0.28947368421052633</v>
      </c>
      <c r="I49" s="127">
        <v>46</v>
      </c>
      <c r="J49" s="128">
        <v>0.17692307692307693</v>
      </c>
      <c r="K49" s="129">
        <v>17</v>
      </c>
      <c r="L49" s="131">
        <v>0.21249999999999999</v>
      </c>
      <c r="M49" s="130">
        <v>7</v>
      </c>
      <c r="N49" s="125">
        <v>0.15909090909090909</v>
      </c>
      <c r="O49" s="127">
        <v>48</v>
      </c>
      <c r="P49" s="128">
        <v>0.18045112781954886</v>
      </c>
      <c r="Q49" s="129">
        <v>15</v>
      </c>
      <c r="R49" s="131">
        <v>0.1875</v>
      </c>
      <c r="S49" s="130">
        <v>6</v>
      </c>
      <c r="T49" s="125">
        <v>0.16666666666666666</v>
      </c>
      <c r="U49" s="127">
        <v>58</v>
      </c>
      <c r="V49" s="128">
        <v>0.18709677419354839</v>
      </c>
      <c r="W49" s="129">
        <v>21</v>
      </c>
      <c r="X49" s="131">
        <v>0.18584070796460178</v>
      </c>
      <c r="Y49" s="130">
        <v>9</v>
      </c>
      <c r="Z49" s="125">
        <v>0.23076923076923078</v>
      </c>
    </row>
    <row r="50" spans="1:26" ht="15">
      <c r="A50" s="260">
        <v>64</v>
      </c>
      <c r="B50" s="126" t="s">
        <v>54</v>
      </c>
      <c r="C50" s="127">
        <v>94</v>
      </c>
      <c r="D50" s="128">
        <v>0.54022988505747127</v>
      </c>
      <c r="E50" s="129">
        <v>30</v>
      </c>
      <c r="F50" s="131">
        <v>0.65217391304347827</v>
      </c>
      <c r="G50" s="130">
        <v>13</v>
      </c>
      <c r="H50" s="125">
        <v>0.61904761904761907</v>
      </c>
      <c r="I50" s="127">
        <v>104</v>
      </c>
      <c r="J50" s="128">
        <v>0.51741293532338306</v>
      </c>
      <c r="K50" s="129">
        <v>30</v>
      </c>
      <c r="L50" s="131">
        <v>0.54545454545454541</v>
      </c>
      <c r="M50" s="130">
        <v>16</v>
      </c>
      <c r="N50" s="125">
        <v>0.53333333333333333</v>
      </c>
      <c r="O50" s="127">
        <v>122</v>
      </c>
      <c r="P50" s="128">
        <v>0.5</v>
      </c>
      <c r="Q50" s="129">
        <v>32</v>
      </c>
      <c r="R50" s="131">
        <v>0.46376811594202899</v>
      </c>
      <c r="S50" s="130">
        <v>12</v>
      </c>
      <c r="T50" s="125">
        <v>0.41379310344827586</v>
      </c>
      <c r="U50" s="127">
        <v>148</v>
      </c>
      <c r="V50" s="128">
        <v>0.52296819787985871</v>
      </c>
      <c r="W50" s="129">
        <v>51</v>
      </c>
      <c r="X50" s="131">
        <v>0.54255319148936165</v>
      </c>
      <c r="Y50" s="130">
        <v>19</v>
      </c>
      <c r="Z50" s="125">
        <v>0.54285714285714282</v>
      </c>
    </row>
    <row r="51" spans="1:26" ht="15">
      <c r="A51" s="260">
        <v>65</v>
      </c>
      <c r="B51" s="126" t="s">
        <v>55</v>
      </c>
      <c r="C51" s="127">
        <v>108</v>
      </c>
      <c r="D51" s="128">
        <v>0.62427745664739887</v>
      </c>
      <c r="E51" s="129">
        <v>34</v>
      </c>
      <c r="F51" s="131">
        <v>0.56666666666666665</v>
      </c>
      <c r="G51" s="130">
        <v>20</v>
      </c>
      <c r="H51" s="125">
        <v>0.64516129032258063</v>
      </c>
      <c r="I51" s="127">
        <v>134</v>
      </c>
      <c r="J51" s="128">
        <v>0.62325581395348839</v>
      </c>
      <c r="K51" s="129">
        <v>42</v>
      </c>
      <c r="L51" s="131">
        <v>0.64615384615384619</v>
      </c>
      <c r="M51" s="130">
        <v>21</v>
      </c>
      <c r="N51" s="125">
        <v>0.61764705882352944</v>
      </c>
      <c r="O51" s="127">
        <v>148</v>
      </c>
      <c r="P51" s="128">
        <v>0.59677419354838712</v>
      </c>
      <c r="Q51" s="129">
        <v>46</v>
      </c>
      <c r="R51" s="131">
        <v>0.69696969696969702</v>
      </c>
      <c r="S51" s="130">
        <v>18</v>
      </c>
      <c r="T51" s="125">
        <v>0.6428571428571429</v>
      </c>
      <c r="U51" s="127">
        <v>169</v>
      </c>
      <c r="V51" s="128">
        <v>0.59298245614035083</v>
      </c>
      <c r="W51" s="129">
        <v>59</v>
      </c>
      <c r="X51" s="131">
        <v>0.60824742268041232</v>
      </c>
      <c r="Y51" s="130">
        <v>25</v>
      </c>
      <c r="Z51" s="125">
        <v>0.64102564102564108</v>
      </c>
    </row>
    <row r="52" spans="1:26" ht="15">
      <c r="A52" s="260">
        <v>66</v>
      </c>
      <c r="B52" s="126" t="s">
        <v>56</v>
      </c>
      <c r="C52" s="127">
        <v>76</v>
      </c>
      <c r="D52" s="128">
        <v>0.5714285714285714</v>
      </c>
      <c r="E52" s="129">
        <v>24</v>
      </c>
      <c r="F52" s="131">
        <v>0.55813953488372092</v>
      </c>
      <c r="G52" s="130">
        <v>12</v>
      </c>
      <c r="H52" s="125">
        <v>0.52173913043478259</v>
      </c>
      <c r="I52" s="127">
        <v>83</v>
      </c>
      <c r="J52" s="128">
        <v>0.56849315068493156</v>
      </c>
      <c r="K52" s="129">
        <v>22</v>
      </c>
      <c r="L52" s="131">
        <v>0.47826086956521741</v>
      </c>
      <c r="M52" s="130">
        <v>9</v>
      </c>
      <c r="N52" s="125">
        <v>0.39130434782608697</v>
      </c>
      <c r="O52" s="127">
        <v>98</v>
      </c>
      <c r="P52" s="128">
        <v>0.59393939393939399</v>
      </c>
      <c r="Q52" s="129">
        <v>31</v>
      </c>
      <c r="R52" s="131">
        <v>0.5636363636363636</v>
      </c>
      <c r="S52" s="130">
        <v>19</v>
      </c>
      <c r="T52" s="125">
        <v>0.61290322580645162</v>
      </c>
      <c r="U52" s="127">
        <v>109</v>
      </c>
      <c r="V52" s="128">
        <v>0.58288770053475936</v>
      </c>
      <c r="W52" s="129">
        <v>42</v>
      </c>
      <c r="X52" s="131">
        <v>0.58333333333333337</v>
      </c>
      <c r="Y52" s="130">
        <v>21</v>
      </c>
      <c r="Z52" s="125">
        <v>0.67741935483870963</v>
      </c>
    </row>
    <row r="53" spans="1:26" ht="15">
      <c r="A53" s="260">
        <v>67</v>
      </c>
      <c r="B53" s="126" t="s">
        <v>57</v>
      </c>
      <c r="C53" s="127">
        <v>42</v>
      </c>
      <c r="D53" s="128">
        <v>0.42</v>
      </c>
      <c r="E53" s="129">
        <v>12</v>
      </c>
      <c r="F53" s="131">
        <v>0.4</v>
      </c>
      <c r="G53" s="130">
        <v>7</v>
      </c>
      <c r="H53" s="125">
        <v>0.36842105263157893</v>
      </c>
      <c r="I53" s="127">
        <v>56</v>
      </c>
      <c r="J53" s="128">
        <v>0.47058823529411764</v>
      </c>
      <c r="K53" s="129">
        <v>13</v>
      </c>
      <c r="L53" s="131">
        <v>0.5</v>
      </c>
      <c r="M53" s="130">
        <v>8</v>
      </c>
      <c r="N53" s="125">
        <v>0.5</v>
      </c>
      <c r="O53" s="127">
        <v>72</v>
      </c>
      <c r="P53" s="128">
        <v>0.48979591836734693</v>
      </c>
      <c r="Q53" s="129">
        <v>17</v>
      </c>
      <c r="R53" s="131">
        <v>0.41463414634146339</v>
      </c>
      <c r="S53" s="130">
        <v>8</v>
      </c>
      <c r="T53" s="125">
        <v>0.34782608695652173</v>
      </c>
      <c r="U53" s="127">
        <v>94</v>
      </c>
      <c r="V53" s="128">
        <v>0.53107344632768361</v>
      </c>
      <c r="W53" s="129">
        <v>27</v>
      </c>
      <c r="X53" s="131">
        <v>0.54</v>
      </c>
      <c r="Y53" s="130">
        <v>11</v>
      </c>
      <c r="Z53" s="125">
        <v>0.47826086956521741</v>
      </c>
    </row>
    <row r="54" spans="1:26" ht="15">
      <c r="A54" s="260">
        <v>68</v>
      </c>
      <c r="B54" s="126" t="s">
        <v>58</v>
      </c>
      <c r="C54" s="127">
        <v>42</v>
      </c>
      <c r="D54" s="128">
        <v>0.6</v>
      </c>
      <c r="E54" s="129">
        <v>14</v>
      </c>
      <c r="F54" s="131">
        <v>0.73684210526315785</v>
      </c>
      <c r="G54" s="130">
        <v>8</v>
      </c>
      <c r="H54" s="125">
        <v>0.72727272727272729</v>
      </c>
      <c r="I54" s="127">
        <v>48</v>
      </c>
      <c r="J54" s="128">
        <v>0.58536585365853655</v>
      </c>
      <c r="K54" s="129">
        <v>14</v>
      </c>
      <c r="L54" s="131">
        <v>0.60869565217391308</v>
      </c>
      <c r="M54" s="130">
        <v>8</v>
      </c>
      <c r="N54" s="125">
        <v>0.53333333333333333</v>
      </c>
      <c r="O54" s="127">
        <v>51</v>
      </c>
      <c r="P54" s="128">
        <v>0.55434782608695654</v>
      </c>
      <c r="Q54" s="129">
        <v>14</v>
      </c>
      <c r="R54" s="131">
        <v>0.60869565217391308</v>
      </c>
      <c r="S54" s="130">
        <v>10</v>
      </c>
      <c r="T54" s="125">
        <v>0.66666666666666663</v>
      </c>
      <c r="U54" s="127">
        <v>59</v>
      </c>
      <c r="V54" s="128">
        <v>0.53636363636363638</v>
      </c>
      <c r="W54" s="129">
        <v>18</v>
      </c>
      <c r="X54" s="131">
        <v>0.51428571428571423</v>
      </c>
      <c r="Y54" s="130">
        <v>9</v>
      </c>
      <c r="Z54" s="125">
        <v>0.5625</v>
      </c>
    </row>
    <row r="55" spans="1:26" ht="15">
      <c r="A55" s="260">
        <v>69</v>
      </c>
      <c r="B55" s="126" t="s">
        <v>59</v>
      </c>
      <c r="C55" s="127">
        <v>38</v>
      </c>
      <c r="D55" s="128">
        <v>0.5</v>
      </c>
      <c r="E55" s="129">
        <v>11</v>
      </c>
      <c r="F55" s="131">
        <v>0.5</v>
      </c>
      <c r="G55" s="130">
        <v>6</v>
      </c>
      <c r="H55" s="125">
        <v>0.54545454545454541</v>
      </c>
      <c r="I55" s="127">
        <v>45</v>
      </c>
      <c r="J55" s="128">
        <v>0.52941176470588236</v>
      </c>
      <c r="K55" s="129">
        <v>15</v>
      </c>
      <c r="L55" s="131">
        <v>0.68181818181818177</v>
      </c>
      <c r="M55" s="130">
        <v>9</v>
      </c>
      <c r="N55" s="125">
        <v>0.6428571428571429</v>
      </c>
      <c r="O55" s="127">
        <v>48</v>
      </c>
      <c r="P55" s="128">
        <v>0.51063829787234039</v>
      </c>
      <c r="Q55" s="129">
        <v>16</v>
      </c>
      <c r="R55" s="131">
        <v>0.64</v>
      </c>
      <c r="S55" s="130">
        <v>9</v>
      </c>
      <c r="T55" s="125">
        <v>0.69230769230769229</v>
      </c>
      <c r="U55" s="127">
        <v>54</v>
      </c>
      <c r="V55" s="128">
        <v>0.48214285714285715</v>
      </c>
      <c r="W55" s="129">
        <v>17</v>
      </c>
      <c r="X55" s="131">
        <v>0.47222222222222221</v>
      </c>
      <c r="Y55" s="130">
        <v>7</v>
      </c>
      <c r="Z55" s="125">
        <v>0.5</v>
      </c>
    </row>
    <row r="56" spans="1:26" ht="15">
      <c r="A56" s="259">
        <v>70</v>
      </c>
      <c r="B56" s="126" t="s">
        <v>60</v>
      </c>
      <c r="C56" s="127">
        <v>49</v>
      </c>
      <c r="D56" s="128">
        <v>0.47572815533980584</v>
      </c>
      <c r="E56" s="129">
        <v>18</v>
      </c>
      <c r="F56" s="131">
        <v>0.51428571428571423</v>
      </c>
      <c r="G56" s="130">
        <v>14</v>
      </c>
      <c r="H56" s="125">
        <v>0.58333333333333337</v>
      </c>
      <c r="I56" s="127">
        <v>50</v>
      </c>
      <c r="J56" s="128">
        <v>0.49019607843137253</v>
      </c>
      <c r="K56" s="129">
        <v>15</v>
      </c>
      <c r="L56" s="131">
        <v>0.51724137931034486</v>
      </c>
      <c r="M56" s="130">
        <v>9</v>
      </c>
      <c r="N56" s="125">
        <v>0.52941176470588236</v>
      </c>
      <c r="O56" s="127">
        <v>57</v>
      </c>
      <c r="P56" s="128">
        <v>0.49137931034482757</v>
      </c>
      <c r="Q56" s="129">
        <v>21</v>
      </c>
      <c r="R56" s="131">
        <v>0.51219512195121952</v>
      </c>
      <c r="S56" s="130">
        <v>13</v>
      </c>
      <c r="T56" s="125">
        <v>0.48148148148148145</v>
      </c>
      <c r="U56" s="127">
        <v>56</v>
      </c>
      <c r="V56" s="128">
        <v>0.5</v>
      </c>
      <c r="W56" s="129">
        <v>15</v>
      </c>
      <c r="X56" s="131">
        <v>0.34090909090909088</v>
      </c>
      <c r="Y56" s="130">
        <v>7</v>
      </c>
      <c r="Z56" s="125">
        <v>0.30434782608695654</v>
      </c>
    </row>
    <row r="57" spans="1:26" ht="15">
      <c r="A57" s="259">
        <v>71</v>
      </c>
      <c r="B57" s="126" t="s">
        <v>61</v>
      </c>
      <c r="C57" s="127">
        <v>55</v>
      </c>
      <c r="D57" s="128">
        <v>0.4296875</v>
      </c>
      <c r="E57" s="129">
        <v>15</v>
      </c>
      <c r="F57" s="131">
        <v>0.46875</v>
      </c>
      <c r="G57" s="130">
        <v>8</v>
      </c>
      <c r="H57" s="125">
        <v>0.42105263157894735</v>
      </c>
      <c r="I57" s="127">
        <v>68</v>
      </c>
      <c r="J57" s="128">
        <v>0.43870967741935485</v>
      </c>
      <c r="K57" s="129">
        <v>20</v>
      </c>
      <c r="L57" s="131">
        <v>0.55555555555555558</v>
      </c>
      <c r="M57" s="130">
        <v>15</v>
      </c>
      <c r="N57" s="125">
        <v>0.68181818181818177</v>
      </c>
      <c r="O57" s="127">
        <v>68</v>
      </c>
      <c r="P57" s="128">
        <v>0.44155844155844154</v>
      </c>
      <c r="Q57" s="129">
        <v>26</v>
      </c>
      <c r="R57" s="131">
        <v>0.55319148936170215</v>
      </c>
      <c r="S57" s="130">
        <v>16</v>
      </c>
      <c r="T57" s="125">
        <v>0.61538461538461542</v>
      </c>
      <c r="U57" s="127">
        <v>89</v>
      </c>
      <c r="V57" s="128">
        <v>0.5114942528735632</v>
      </c>
      <c r="W57" s="129">
        <v>28</v>
      </c>
      <c r="X57" s="131">
        <v>0.5957446808510638</v>
      </c>
      <c r="Y57" s="130">
        <v>16</v>
      </c>
      <c r="Z57" s="125">
        <v>0.5714285714285714</v>
      </c>
    </row>
    <row r="58" spans="1:26" ht="15">
      <c r="A58" s="259">
        <v>72</v>
      </c>
      <c r="B58" s="126" t="s">
        <v>62</v>
      </c>
      <c r="C58" s="127">
        <v>7</v>
      </c>
      <c r="D58" s="128">
        <v>0.41176470588235292</v>
      </c>
      <c r="E58" s="129">
        <v>5</v>
      </c>
      <c r="F58" s="131">
        <v>0.5</v>
      </c>
      <c r="G58" s="130">
        <v>4</v>
      </c>
      <c r="H58" s="125">
        <v>0.8</v>
      </c>
      <c r="I58" s="127">
        <v>4</v>
      </c>
      <c r="J58" s="128">
        <v>0.26666666666666666</v>
      </c>
      <c r="K58" s="129">
        <v>2</v>
      </c>
      <c r="L58" s="131">
        <v>0.25</v>
      </c>
      <c r="M58" s="130">
        <v>0</v>
      </c>
      <c r="N58" s="125">
        <v>0</v>
      </c>
      <c r="O58" s="127">
        <v>6</v>
      </c>
      <c r="P58" s="128">
        <v>0.375</v>
      </c>
      <c r="Q58" s="129">
        <v>2</v>
      </c>
      <c r="R58" s="131">
        <v>0.4</v>
      </c>
      <c r="S58" s="130"/>
      <c r="T58" s="125">
        <v>0</v>
      </c>
      <c r="U58" s="127">
        <v>7</v>
      </c>
      <c r="V58" s="128">
        <v>0.3888888888888889</v>
      </c>
      <c r="W58" s="129">
        <v>2</v>
      </c>
      <c r="X58" s="131">
        <v>0.4</v>
      </c>
      <c r="Y58" s="130">
        <v>1</v>
      </c>
      <c r="Z58" s="125">
        <v>0.33333333333333331</v>
      </c>
    </row>
    <row r="59" spans="1:26" ht="15">
      <c r="A59" s="259">
        <v>73</v>
      </c>
      <c r="B59" s="126" t="s">
        <v>63</v>
      </c>
      <c r="C59" s="127"/>
      <c r="D59" s="128">
        <v>0</v>
      </c>
      <c r="E59" s="129"/>
      <c r="F59" s="131">
        <v>0</v>
      </c>
      <c r="G59" s="130"/>
      <c r="H59" s="125">
        <v>0</v>
      </c>
      <c r="I59" s="127"/>
      <c r="J59" s="128">
        <v>0</v>
      </c>
      <c r="K59" s="129"/>
      <c r="L59" s="131"/>
      <c r="M59" s="130">
        <v>0</v>
      </c>
      <c r="N59" s="125"/>
      <c r="O59" s="127">
        <v>2</v>
      </c>
      <c r="P59" s="128">
        <v>0.5</v>
      </c>
      <c r="Q59" s="129">
        <v>1</v>
      </c>
      <c r="R59" s="131"/>
      <c r="S59" s="130"/>
      <c r="T59" s="125"/>
      <c r="U59" s="127">
        <v>2</v>
      </c>
      <c r="V59" s="128">
        <v>0.5</v>
      </c>
      <c r="W59" s="129">
        <v>1</v>
      </c>
      <c r="X59" s="131">
        <v>0.5</v>
      </c>
      <c r="Y59" s="130"/>
      <c r="Z59" s="125"/>
    </row>
    <row r="60" spans="1:26" ht="15">
      <c r="A60" s="261">
        <v>74</v>
      </c>
      <c r="B60" s="134" t="s">
        <v>64</v>
      </c>
      <c r="C60" s="135">
        <v>54</v>
      </c>
      <c r="D60" s="136">
        <v>0.36986301369863012</v>
      </c>
      <c r="E60" s="137">
        <v>13</v>
      </c>
      <c r="F60" s="138">
        <v>0.22413793103448276</v>
      </c>
      <c r="G60" s="130">
        <v>6</v>
      </c>
      <c r="H60" s="125">
        <v>0.22222222222222221</v>
      </c>
      <c r="I60" s="135">
        <v>57</v>
      </c>
      <c r="J60" s="136">
        <v>0.39310344827586208</v>
      </c>
      <c r="K60" s="137">
        <v>15</v>
      </c>
      <c r="L60" s="138">
        <v>0.31914893617021278</v>
      </c>
      <c r="M60" s="130">
        <v>8</v>
      </c>
      <c r="N60" s="125">
        <v>0.33333333333333331</v>
      </c>
      <c r="O60" s="135">
        <v>58</v>
      </c>
      <c r="P60" s="136">
        <v>0.37662337662337664</v>
      </c>
      <c r="Q60" s="137">
        <v>16</v>
      </c>
      <c r="R60" s="138">
        <v>0.35555555555555557</v>
      </c>
      <c r="S60" s="130">
        <v>7</v>
      </c>
      <c r="T60" s="125">
        <v>0.31818181818181818</v>
      </c>
      <c r="U60" s="135">
        <v>73</v>
      </c>
      <c r="V60" s="136">
        <v>0.42441860465116277</v>
      </c>
      <c r="W60" s="137">
        <v>19</v>
      </c>
      <c r="X60" s="138">
        <v>0.33333333333333331</v>
      </c>
      <c r="Y60" s="130">
        <v>11</v>
      </c>
      <c r="Z60" s="125">
        <v>0.37931034482758619</v>
      </c>
    </row>
    <row r="61" spans="1:26" ht="15">
      <c r="A61" s="261">
        <v>76</v>
      </c>
      <c r="B61" s="134" t="s">
        <v>65</v>
      </c>
      <c r="C61" s="135">
        <v>1</v>
      </c>
      <c r="D61" s="136">
        <v>0.33333333333333331</v>
      </c>
      <c r="E61" s="137"/>
      <c r="F61" s="138">
        <v>0</v>
      </c>
      <c r="G61" s="130"/>
      <c r="H61" s="125"/>
      <c r="I61" s="135"/>
      <c r="J61" s="136">
        <v>0</v>
      </c>
      <c r="K61" s="137"/>
      <c r="L61" s="138">
        <v>0</v>
      </c>
      <c r="M61" s="130">
        <v>0</v>
      </c>
      <c r="N61" s="125">
        <v>0</v>
      </c>
      <c r="O61" s="135">
        <v>1</v>
      </c>
      <c r="P61" s="136">
        <v>0.5</v>
      </c>
      <c r="Q61" s="137">
        <v>1</v>
      </c>
      <c r="R61" s="138">
        <v>1</v>
      </c>
      <c r="S61" s="130">
        <v>1</v>
      </c>
      <c r="T61" s="125">
        <v>1</v>
      </c>
      <c r="U61" s="135">
        <v>1</v>
      </c>
      <c r="V61" s="136">
        <v>0.25</v>
      </c>
      <c r="W61" s="137"/>
      <c r="X61" s="138"/>
      <c r="Y61" s="130"/>
      <c r="Z61" s="125"/>
    </row>
    <row r="62" spans="1:26" ht="15">
      <c r="A62" s="261">
        <v>77</v>
      </c>
      <c r="B62" s="134" t="s">
        <v>66</v>
      </c>
      <c r="C62" s="135">
        <v>1</v>
      </c>
      <c r="D62" s="136">
        <v>1</v>
      </c>
      <c r="E62" s="137"/>
      <c r="F62" s="138"/>
      <c r="G62" s="130"/>
      <c r="H62" s="125"/>
      <c r="I62" s="135">
        <v>1</v>
      </c>
      <c r="J62" s="136">
        <v>0.5</v>
      </c>
      <c r="K62" s="137"/>
      <c r="L62" s="138"/>
      <c r="M62" s="130">
        <v>0</v>
      </c>
      <c r="N62" s="125"/>
      <c r="O62" s="135">
        <v>1</v>
      </c>
      <c r="P62" s="136">
        <v>1</v>
      </c>
      <c r="Q62" s="137"/>
      <c r="R62" s="138"/>
      <c r="S62" s="130"/>
      <c r="T62" s="125"/>
      <c r="U62" s="135">
        <v>2</v>
      </c>
      <c r="V62" s="136">
        <v>0.66666666666666663</v>
      </c>
      <c r="W62" s="137"/>
      <c r="X62" s="138"/>
      <c r="Y62" s="130"/>
      <c r="Z62" s="125"/>
    </row>
    <row r="63" spans="1:26" ht="15">
      <c r="A63" s="262">
        <v>85</v>
      </c>
      <c r="B63" s="126" t="s">
        <v>67</v>
      </c>
      <c r="C63" s="127">
        <v>32</v>
      </c>
      <c r="D63" s="128">
        <v>0.50793650793650791</v>
      </c>
      <c r="E63" s="129">
        <v>7</v>
      </c>
      <c r="F63" s="131">
        <v>0.58333333333333337</v>
      </c>
      <c r="G63" s="130">
        <v>5</v>
      </c>
      <c r="H63" s="125">
        <v>0.7142857142857143</v>
      </c>
      <c r="I63" s="127">
        <v>34</v>
      </c>
      <c r="J63" s="128">
        <v>0.51515151515151514</v>
      </c>
      <c r="K63" s="129">
        <v>8</v>
      </c>
      <c r="L63" s="131">
        <v>0.47058823529411764</v>
      </c>
      <c r="M63" s="130">
        <v>5</v>
      </c>
      <c r="N63" s="125">
        <v>0.38461538461538464</v>
      </c>
      <c r="O63" s="127">
        <v>35</v>
      </c>
      <c r="P63" s="128">
        <v>0.53030303030303028</v>
      </c>
      <c r="Q63" s="129">
        <v>10</v>
      </c>
      <c r="R63" s="131">
        <v>0.52631578947368418</v>
      </c>
      <c r="S63" s="130">
        <v>4</v>
      </c>
      <c r="T63" s="125">
        <v>0.5</v>
      </c>
      <c r="U63" s="127">
        <v>48</v>
      </c>
      <c r="V63" s="128">
        <v>0.5393258426966292</v>
      </c>
      <c r="W63" s="129">
        <v>15</v>
      </c>
      <c r="X63" s="131">
        <v>0.51724137931034486</v>
      </c>
      <c r="Y63" s="130">
        <v>8</v>
      </c>
      <c r="Z63" s="125">
        <v>0.53333333333333333</v>
      </c>
    </row>
    <row r="64" spans="1:26" ht="15">
      <c r="A64" s="262">
        <v>86</v>
      </c>
      <c r="B64" s="126" t="s">
        <v>68</v>
      </c>
      <c r="C64" s="127">
        <v>40</v>
      </c>
      <c r="D64" s="128">
        <v>0.5714285714285714</v>
      </c>
      <c r="E64" s="129">
        <v>10</v>
      </c>
      <c r="F64" s="131">
        <v>0.55555555555555558</v>
      </c>
      <c r="G64" s="130">
        <v>5</v>
      </c>
      <c r="H64" s="125">
        <v>0.7142857142857143</v>
      </c>
      <c r="I64" s="127">
        <v>39</v>
      </c>
      <c r="J64" s="128">
        <v>0.51315789473684215</v>
      </c>
      <c r="K64" s="129">
        <v>10</v>
      </c>
      <c r="L64" s="131">
        <v>0.43478260869565216</v>
      </c>
      <c r="M64" s="130">
        <v>4</v>
      </c>
      <c r="N64" s="125">
        <v>0.36363636363636365</v>
      </c>
      <c r="O64" s="127">
        <v>52</v>
      </c>
      <c r="P64" s="128">
        <v>0.57777777777777772</v>
      </c>
      <c r="Q64" s="129">
        <v>17</v>
      </c>
      <c r="R64" s="131">
        <v>0.56666666666666665</v>
      </c>
      <c r="S64" s="130">
        <v>9</v>
      </c>
      <c r="T64" s="125">
        <v>0.81818181818181823</v>
      </c>
      <c r="U64" s="127">
        <v>65</v>
      </c>
      <c r="V64" s="128">
        <v>0.59090909090909094</v>
      </c>
      <c r="W64" s="129">
        <v>26</v>
      </c>
      <c r="X64" s="131">
        <v>0.60465116279069764</v>
      </c>
      <c r="Y64" s="130">
        <v>12</v>
      </c>
      <c r="Z64" s="125">
        <v>0.63157894736842102</v>
      </c>
    </row>
    <row r="65" spans="1:26" ht="15">
      <c r="A65" s="263">
        <v>87</v>
      </c>
      <c r="B65" s="134" t="s">
        <v>69</v>
      </c>
      <c r="C65" s="135">
        <v>44</v>
      </c>
      <c r="D65" s="136">
        <v>0.74576271186440679</v>
      </c>
      <c r="E65" s="137">
        <v>10</v>
      </c>
      <c r="F65" s="138">
        <v>0.76923076923076927</v>
      </c>
      <c r="G65" s="139">
        <v>5</v>
      </c>
      <c r="H65" s="140">
        <v>0.7142857142857143</v>
      </c>
      <c r="I65" s="135">
        <v>46</v>
      </c>
      <c r="J65" s="136">
        <v>0.67647058823529416</v>
      </c>
      <c r="K65" s="137">
        <v>13</v>
      </c>
      <c r="L65" s="138">
        <v>0.72222222222222221</v>
      </c>
      <c r="M65" s="139">
        <v>8</v>
      </c>
      <c r="N65" s="140">
        <v>0.72727272727272729</v>
      </c>
      <c r="O65" s="135">
        <v>48</v>
      </c>
      <c r="P65" s="136">
        <v>0.61538461538461542</v>
      </c>
      <c r="Q65" s="137">
        <v>14</v>
      </c>
      <c r="R65" s="138">
        <v>0.7</v>
      </c>
      <c r="S65" s="139">
        <v>8</v>
      </c>
      <c r="T65" s="140">
        <v>0.61538461538461542</v>
      </c>
      <c r="U65" s="135">
        <v>56</v>
      </c>
      <c r="V65" s="136">
        <v>0.62222222222222223</v>
      </c>
      <c r="W65" s="137">
        <v>16</v>
      </c>
      <c r="X65" s="138">
        <v>0.76190476190476186</v>
      </c>
      <c r="Y65" s="139">
        <v>8</v>
      </c>
      <c r="Z65" s="140">
        <v>0.88888888888888884</v>
      </c>
    </row>
    <row r="66" spans="1:26" ht="16" thickBot="1">
      <c r="A66" s="265"/>
      <c r="B66" s="264" t="s">
        <v>9</v>
      </c>
      <c r="C66" s="141">
        <v>3287</v>
      </c>
      <c r="D66" s="142">
        <v>0.43850053361792957</v>
      </c>
      <c r="E66" s="143">
        <v>969</v>
      </c>
      <c r="F66" s="145">
        <v>0.45535714285714285</v>
      </c>
      <c r="G66" s="144">
        <v>561</v>
      </c>
      <c r="H66" s="254">
        <v>0.48825065274151436</v>
      </c>
      <c r="I66" s="141">
        <v>3451</v>
      </c>
      <c r="J66" s="142">
        <v>0.43501827807891086</v>
      </c>
      <c r="K66" s="143">
        <v>941</v>
      </c>
      <c r="L66" s="145">
        <v>0.44219924812030076</v>
      </c>
      <c r="M66" s="144">
        <v>522</v>
      </c>
      <c r="N66" s="254">
        <v>0.44013490725126475</v>
      </c>
      <c r="O66" s="141">
        <v>3665</v>
      </c>
      <c r="P66" s="142">
        <v>0.4367254528122021</v>
      </c>
      <c r="Q66" s="143">
        <v>1039</v>
      </c>
      <c r="R66" s="145">
        <v>0.45550197281893906</v>
      </c>
      <c r="S66" s="144">
        <v>616</v>
      </c>
      <c r="T66" s="254">
        <v>0.49677419354838709</v>
      </c>
      <c r="U66" s="141">
        <v>4075</v>
      </c>
      <c r="V66" s="142">
        <v>0.43695046107656016</v>
      </c>
      <c r="W66" s="143">
        <v>1248</v>
      </c>
      <c r="X66" s="145">
        <v>0.44779332615715822</v>
      </c>
      <c r="Y66" s="144">
        <v>648</v>
      </c>
      <c r="Z66" s="254">
        <v>0.48539325842696629</v>
      </c>
    </row>
    <row r="67" spans="1:26">
      <c r="A67" s="266" t="s">
        <v>202</v>
      </c>
      <c r="Z67" s="239"/>
    </row>
    <row r="68" spans="1:26">
      <c r="A68" s="112" t="s">
        <v>168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K78">
    <cfRule type="expression" dxfId="44" priority="4">
      <formula>$D$9:$D$66&gt;50</formula>
    </cfRule>
  </conditionalFormatting>
  <conditionalFormatting sqref="D9:D66 J9:J66 P9:P66 V9:V66">
    <cfRule type="cellIs" dxfId="43" priority="3" operator="greaterThan">
      <formula>50%</formula>
    </cfRule>
  </conditionalFormatting>
  <conditionalFormatting sqref="F9:F66 L9:L66 R9:R66 X9:X66">
    <cfRule type="expression" dxfId="42" priority="2">
      <formula>D9&lt;F9</formula>
    </cfRule>
  </conditionalFormatting>
  <conditionalFormatting sqref="Z9:Z66 H9:H66 N9:N66 T9:T66">
    <cfRule type="expression" dxfId="41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T68"/>
  <sheetViews>
    <sheetView showZeros="0" zoomScale="85" zoomScaleNormal="85" zoomScalePageLayoutView="85" workbookViewId="0">
      <selection activeCell="J54" sqref="J54"/>
    </sheetView>
  </sheetViews>
  <sheetFormatPr baseColWidth="10" defaultColWidth="11.5" defaultRowHeight="12" x14ac:dyDescent="0"/>
  <cols>
    <col min="1" max="1" width="8.1640625" style="110" customWidth="1"/>
    <col min="2" max="2" width="56.1640625" style="110" customWidth="1"/>
    <col min="3" max="3" width="13.1640625" style="110" customWidth="1"/>
    <col min="4" max="4" width="9.6640625" style="110" customWidth="1"/>
    <col min="5" max="5" width="9.83203125" style="110" customWidth="1"/>
    <col min="6" max="6" width="9.83203125" style="253" customWidth="1"/>
    <col min="7" max="7" width="9.33203125" style="110" customWidth="1"/>
    <col min="8" max="8" width="9.5" style="253" customWidth="1"/>
    <col min="9" max="9" width="13.1640625" style="110" customWidth="1"/>
    <col min="10" max="10" width="9.83203125" style="110" customWidth="1"/>
    <col min="11" max="11" width="10.5" style="110" customWidth="1"/>
    <col min="12" max="13" width="10.1640625" style="110" customWidth="1"/>
    <col min="14" max="14" width="9.5" style="110" customWidth="1"/>
    <col min="15" max="15" width="13.5" style="110" customWidth="1"/>
    <col min="16" max="20" width="9.6640625" style="110" customWidth="1"/>
    <col min="21" max="16384" width="11.5" style="110"/>
  </cols>
  <sheetData>
    <row r="1" spans="1:20" ht="6.5" customHeight="1"/>
    <row r="2" spans="1:20" ht="16">
      <c r="A2" s="360" t="s">
        <v>187</v>
      </c>
      <c r="B2" s="361"/>
      <c r="C2" s="361"/>
      <c r="D2" s="361"/>
      <c r="E2" s="361"/>
      <c r="F2" s="361"/>
      <c r="G2" s="361"/>
      <c r="H2" s="361"/>
      <c r="I2" s="373"/>
      <c r="J2" s="373"/>
      <c r="K2" s="373"/>
      <c r="L2" s="373"/>
      <c r="M2" s="373"/>
      <c r="N2" s="373"/>
      <c r="O2" s="373"/>
    </row>
    <row r="4" spans="1:20" ht="14">
      <c r="A4" s="362" t="s">
        <v>178</v>
      </c>
      <c r="B4" s="361"/>
      <c r="C4" s="361"/>
      <c r="D4" s="361"/>
      <c r="E4" s="361"/>
      <c r="F4" s="361"/>
      <c r="G4" s="361"/>
      <c r="H4" s="361"/>
      <c r="I4" s="373"/>
      <c r="J4" s="373"/>
      <c r="K4" s="373"/>
      <c r="L4" s="373"/>
      <c r="M4" s="373"/>
      <c r="N4" s="373"/>
    </row>
    <row r="5" spans="1:20" ht="13" thickBot="1">
      <c r="C5" s="111"/>
      <c r="D5" s="111"/>
      <c r="E5" s="111"/>
      <c r="F5" s="252"/>
      <c r="G5" s="111"/>
      <c r="H5" s="252"/>
    </row>
    <row r="6" spans="1:20" s="112" customFormat="1" ht="15">
      <c r="B6" s="6"/>
      <c r="C6" s="370">
        <v>2017</v>
      </c>
      <c r="D6" s="371"/>
      <c r="E6" s="371"/>
      <c r="F6" s="371"/>
      <c r="G6" s="371"/>
      <c r="H6" s="372"/>
      <c r="I6" s="370">
        <v>2018</v>
      </c>
      <c r="J6" s="371"/>
      <c r="K6" s="371"/>
      <c r="L6" s="371"/>
      <c r="M6" s="371"/>
      <c r="N6" s="372"/>
      <c r="O6" s="370">
        <v>2019</v>
      </c>
      <c r="P6" s="371"/>
      <c r="Q6" s="371"/>
      <c r="R6" s="371"/>
      <c r="S6" s="371"/>
      <c r="T6" s="372"/>
    </row>
    <row r="7" spans="1:20" s="112" customFormat="1" ht="16" thickBot="1">
      <c r="B7" s="6"/>
      <c r="C7" s="363" t="s">
        <v>114</v>
      </c>
      <c r="D7" s="369"/>
      <c r="E7" s="365" t="s">
        <v>115</v>
      </c>
      <c r="F7" s="364"/>
      <c r="G7" s="369" t="s">
        <v>116</v>
      </c>
      <c r="H7" s="368"/>
      <c r="I7" s="363" t="s">
        <v>114</v>
      </c>
      <c r="J7" s="369"/>
      <c r="K7" s="365" t="s">
        <v>115</v>
      </c>
      <c r="L7" s="364"/>
      <c r="M7" s="369" t="s">
        <v>116</v>
      </c>
      <c r="N7" s="368"/>
      <c r="O7" s="363" t="s">
        <v>114</v>
      </c>
      <c r="P7" s="369"/>
      <c r="Q7" s="365" t="s">
        <v>115</v>
      </c>
      <c r="R7" s="364"/>
      <c r="S7" s="369" t="s">
        <v>116</v>
      </c>
      <c r="T7" s="368"/>
    </row>
    <row r="8" spans="1:20" s="112" customFormat="1" ht="35.5" customHeight="1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7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</row>
    <row r="9" spans="1:20" ht="15">
      <c r="A9" s="257">
        <v>1</v>
      </c>
      <c r="B9" s="119" t="s">
        <v>13</v>
      </c>
      <c r="C9" s="120">
        <v>32</v>
      </c>
      <c r="D9" s="121">
        <v>0.64</v>
      </c>
      <c r="E9" s="122">
        <v>16</v>
      </c>
      <c r="F9" s="155">
        <v>0.64</v>
      </c>
      <c r="G9" s="124">
        <v>10</v>
      </c>
      <c r="H9" s="330">
        <v>0.625</v>
      </c>
      <c r="I9" s="120">
        <v>32</v>
      </c>
      <c r="J9" s="121">
        <v>0.60377358490566035</v>
      </c>
      <c r="K9" s="122">
        <v>14</v>
      </c>
      <c r="L9" s="314">
        <v>0.73684210526315785</v>
      </c>
      <c r="M9" s="124">
        <v>12</v>
      </c>
      <c r="N9" s="125">
        <v>0.8</v>
      </c>
      <c r="O9" s="120">
        <v>32</v>
      </c>
      <c r="P9" s="121">
        <v>0.59259259259259256</v>
      </c>
      <c r="Q9" s="122">
        <v>18</v>
      </c>
      <c r="R9" s="314">
        <v>0.66666666666666663</v>
      </c>
      <c r="S9" s="124">
        <v>13</v>
      </c>
      <c r="T9" s="125">
        <v>0.65</v>
      </c>
    </row>
    <row r="10" spans="1:20" ht="15">
      <c r="A10" s="258">
        <v>2</v>
      </c>
      <c r="B10" s="126" t="s">
        <v>14</v>
      </c>
      <c r="C10" s="127">
        <v>24</v>
      </c>
      <c r="D10" s="313">
        <v>0.42105263157894735</v>
      </c>
      <c r="E10" s="129">
        <v>13</v>
      </c>
      <c r="F10" s="312">
        <v>0.4642857142857143</v>
      </c>
      <c r="G10" s="130">
        <v>8</v>
      </c>
      <c r="H10" s="329">
        <v>0.47058823529411764</v>
      </c>
      <c r="I10" s="127">
        <v>26</v>
      </c>
      <c r="J10" s="313">
        <v>0.44827586206896552</v>
      </c>
      <c r="K10" s="129">
        <v>9</v>
      </c>
      <c r="L10" s="315">
        <v>0.47368421052631576</v>
      </c>
      <c r="M10" s="130">
        <v>8</v>
      </c>
      <c r="N10" s="125">
        <v>0.53333333333333333</v>
      </c>
      <c r="O10" s="127">
        <v>30</v>
      </c>
      <c r="P10" s="313">
        <v>0.47619047619047616</v>
      </c>
      <c r="Q10" s="129">
        <v>9</v>
      </c>
      <c r="R10" s="315">
        <v>0.45</v>
      </c>
      <c r="S10" s="130">
        <v>9</v>
      </c>
      <c r="T10" s="125">
        <v>0.5</v>
      </c>
    </row>
    <row r="11" spans="1:20" ht="15">
      <c r="A11" s="258">
        <v>3</v>
      </c>
      <c r="B11" s="126" t="s">
        <v>15</v>
      </c>
      <c r="C11" s="127"/>
      <c r="D11" s="313">
        <v>0</v>
      </c>
      <c r="E11" s="129"/>
      <c r="F11" s="312">
        <v>0</v>
      </c>
      <c r="G11" s="130"/>
      <c r="H11" s="329">
        <v>0</v>
      </c>
      <c r="I11" s="127">
        <v>1</v>
      </c>
      <c r="J11" s="313">
        <v>0.2</v>
      </c>
      <c r="K11" s="129">
        <v>1</v>
      </c>
      <c r="L11" s="315">
        <v>0.25</v>
      </c>
      <c r="M11" s="130">
        <v>1</v>
      </c>
      <c r="N11" s="125">
        <v>0.33333333333333331</v>
      </c>
      <c r="O11" s="127">
        <v>1</v>
      </c>
      <c r="P11" s="313">
        <v>0.25</v>
      </c>
      <c r="Q11" s="129"/>
      <c r="R11" s="315">
        <v>0</v>
      </c>
      <c r="S11" s="130"/>
      <c r="T11" s="125">
        <v>0</v>
      </c>
    </row>
    <row r="12" spans="1:20" ht="15">
      <c r="A12" s="258">
        <v>4</v>
      </c>
      <c r="B12" s="126" t="s">
        <v>16</v>
      </c>
      <c r="C12" s="127"/>
      <c r="D12" s="313">
        <v>0</v>
      </c>
      <c r="E12" s="129"/>
      <c r="F12" s="312">
        <v>0</v>
      </c>
      <c r="G12" s="130"/>
      <c r="H12" s="329">
        <v>0</v>
      </c>
      <c r="I12" s="127"/>
      <c r="J12" s="313">
        <v>0</v>
      </c>
      <c r="K12" s="129"/>
      <c r="L12" s="315">
        <v>0</v>
      </c>
      <c r="M12" s="130"/>
      <c r="N12" s="125">
        <v>0</v>
      </c>
      <c r="O12" s="127">
        <v>1</v>
      </c>
      <c r="P12" s="313">
        <v>0.14285714285714285</v>
      </c>
      <c r="Q12" s="129">
        <v>1</v>
      </c>
      <c r="R12" s="315">
        <v>0.33333333333333331</v>
      </c>
      <c r="S12" s="130"/>
      <c r="T12" s="125">
        <v>0</v>
      </c>
    </row>
    <row r="13" spans="1:20" ht="15">
      <c r="A13" s="258">
        <v>5</v>
      </c>
      <c r="B13" s="126" t="s">
        <v>17</v>
      </c>
      <c r="C13" s="127">
        <v>41</v>
      </c>
      <c r="D13" s="313">
        <v>0.34166666666666667</v>
      </c>
      <c r="E13" s="129">
        <v>25</v>
      </c>
      <c r="F13" s="312">
        <v>0.37313432835820898</v>
      </c>
      <c r="G13" s="130">
        <v>17</v>
      </c>
      <c r="H13" s="329">
        <v>0.42499999999999999</v>
      </c>
      <c r="I13" s="127">
        <v>40</v>
      </c>
      <c r="J13" s="313">
        <v>0.33057851239669422</v>
      </c>
      <c r="K13" s="129">
        <v>17</v>
      </c>
      <c r="L13" s="315">
        <v>0.34693877551020408</v>
      </c>
      <c r="M13" s="130">
        <v>15</v>
      </c>
      <c r="N13" s="125">
        <v>0.38461538461538464</v>
      </c>
      <c r="O13" s="127">
        <v>39</v>
      </c>
      <c r="P13" s="313">
        <v>0.3611111111111111</v>
      </c>
      <c r="Q13" s="129">
        <v>20</v>
      </c>
      <c r="R13" s="315">
        <v>0.37735849056603776</v>
      </c>
      <c r="S13" s="130">
        <v>18</v>
      </c>
      <c r="T13" s="125">
        <v>0.45</v>
      </c>
    </row>
    <row r="14" spans="1:20" ht="15">
      <c r="A14" s="258">
        <v>6</v>
      </c>
      <c r="B14" s="126" t="s">
        <v>18</v>
      </c>
      <c r="C14" s="127">
        <v>30</v>
      </c>
      <c r="D14" s="313">
        <v>0.36144578313253012</v>
      </c>
      <c r="E14" s="129">
        <v>15</v>
      </c>
      <c r="F14" s="312">
        <v>0.31914893617021278</v>
      </c>
      <c r="G14" s="130">
        <v>7</v>
      </c>
      <c r="H14" s="329">
        <v>0.23333333333333334</v>
      </c>
      <c r="I14" s="127">
        <v>32</v>
      </c>
      <c r="J14" s="313">
        <v>0.43243243243243246</v>
      </c>
      <c r="K14" s="129">
        <v>13</v>
      </c>
      <c r="L14" s="315">
        <v>0.43333333333333335</v>
      </c>
      <c r="M14" s="130">
        <v>11</v>
      </c>
      <c r="N14" s="125">
        <v>0.47826086956521741</v>
      </c>
      <c r="O14" s="127">
        <v>45</v>
      </c>
      <c r="P14" s="313">
        <v>0.54216867469879515</v>
      </c>
      <c r="Q14" s="129">
        <v>28</v>
      </c>
      <c r="R14" s="315">
        <v>0.5714285714285714</v>
      </c>
      <c r="S14" s="130">
        <v>22</v>
      </c>
      <c r="T14" s="125">
        <v>0.62857142857142856</v>
      </c>
    </row>
    <row r="15" spans="1:20" ht="15">
      <c r="A15" s="259">
        <v>7</v>
      </c>
      <c r="B15" s="126" t="s">
        <v>19</v>
      </c>
      <c r="C15" s="127">
        <v>10</v>
      </c>
      <c r="D15" s="313">
        <v>0.83333333333333337</v>
      </c>
      <c r="E15" s="129">
        <v>5</v>
      </c>
      <c r="F15" s="312">
        <v>0.7142857142857143</v>
      </c>
      <c r="G15" s="130">
        <v>1</v>
      </c>
      <c r="H15" s="329">
        <v>0.33333333333333331</v>
      </c>
      <c r="I15" s="127">
        <v>14</v>
      </c>
      <c r="J15" s="313">
        <v>0.875</v>
      </c>
      <c r="K15" s="129">
        <v>8</v>
      </c>
      <c r="L15" s="315">
        <v>0.8</v>
      </c>
      <c r="M15" s="130">
        <v>6</v>
      </c>
      <c r="N15" s="125">
        <v>0.8571428571428571</v>
      </c>
      <c r="O15" s="127">
        <v>13</v>
      </c>
      <c r="P15" s="313">
        <v>0.8125</v>
      </c>
      <c r="Q15" s="129">
        <v>4</v>
      </c>
      <c r="R15" s="315">
        <v>1</v>
      </c>
      <c r="S15" s="130">
        <v>3</v>
      </c>
      <c r="T15" s="125">
        <v>1</v>
      </c>
    </row>
    <row r="16" spans="1:20" ht="15">
      <c r="A16" s="259">
        <v>8</v>
      </c>
      <c r="B16" s="126" t="s">
        <v>20</v>
      </c>
      <c r="C16" s="127">
        <v>8</v>
      </c>
      <c r="D16" s="313">
        <v>0.5714285714285714</v>
      </c>
      <c r="E16" s="129">
        <v>3</v>
      </c>
      <c r="F16" s="312">
        <v>0.6</v>
      </c>
      <c r="G16" s="130">
        <v>2</v>
      </c>
      <c r="H16" s="329">
        <v>0.5</v>
      </c>
      <c r="I16" s="127">
        <v>13</v>
      </c>
      <c r="J16" s="313">
        <v>0.68421052631578949</v>
      </c>
      <c r="K16" s="129">
        <v>2</v>
      </c>
      <c r="L16" s="315">
        <v>1</v>
      </c>
      <c r="M16" s="130">
        <v>2</v>
      </c>
      <c r="N16" s="125">
        <v>1</v>
      </c>
      <c r="O16" s="127">
        <v>16</v>
      </c>
      <c r="P16" s="313">
        <v>0.69565217391304346</v>
      </c>
      <c r="Q16" s="129">
        <v>5</v>
      </c>
      <c r="R16" s="315">
        <v>0.7142857142857143</v>
      </c>
      <c r="S16" s="130">
        <v>4</v>
      </c>
      <c r="T16" s="125">
        <v>0.66666666666666663</v>
      </c>
    </row>
    <row r="17" spans="1:20" ht="15">
      <c r="A17" s="259">
        <v>9</v>
      </c>
      <c r="B17" s="126" t="s">
        <v>21</v>
      </c>
      <c r="C17" s="127">
        <v>44</v>
      </c>
      <c r="D17" s="313">
        <v>0.61971830985915488</v>
      </c>
      <c r="E17" s="129">
        <v>8</v>
      </c>
      <c r="F17" s="312">
        <v>0.36363636363636365</v>
      </c>
      <c r="G17" s="130">
        <v>5</v>
      </c>
      <c r="H17" s="329">
        <v>0.35714285714285715</v>
      </c>
      <c r="I17" s="127">
        <v>49</v>
      </c>
      <c r="J17" s="313">
        <v>0.64473684210526316</v>
      </c>
      <c r="K17" s="129">
        <v>5</v>
      </c>
      <c r="L17" s="315">
        <v>0.33333333333333331</v>
      </c>
      <c r="M17" s="130">
        <v>4</v>
      </c>
      <c r="N17" s="125">
        <v>0.2857142857142857</v>
      </c>
      <c r="O17" s="127">
        <v>60</v>
      </c>
      <c r="P17" s="313">
        <v>0.7142857142857143</v>
      </c>
      <c r="Q17" s="129">
        <v>23</v>
      </c>
      <c r="R17" s="315">
        <v>0.7931034482758621</v>
      </c>
      <c r="S17" s="130">
        <v>21</v>
      </c>
      <c r="T17" s="125">
        <v>0.875</v>
      </c>
    </row>
    <row r="18" spans="1:20" ht="15">
      <c r="A18" s="259">
        <v>10</v>
      </c>
      <c r="B18" s="126" t="s">
        <v>22</v>
      </c>
      <c r="C18" s="127">
        <v>9</v>
      </c>
      <c r="D18" s="313">
        <v>0.81818181818181823</v>
      </c>
      <c r="E18" s="129">
        <v>4</v>
      </c>
      <c r="F18" s="312">
        <v>1</v>
      </c>
      <c r="G18" s="130">
        <v>2</v>
      </c>
      <c r="H18" s="329">
        <v>1</v>
      </c>
      <c r="I18" s="127">
        <v>10</v>
      </c>
      <c r="J18" s="313">
        <v>0.7142857142857143</v>
      </c>
      <c r="K18" s="129">
        <v>3</v>
      </c>
      <c r="L18" s="315">
        <v>0.75</v>
      </c>
      <c r="M18" s="130">
        <v>2</v>
      </c>
      <c r="N18" s="125">
        <v>0.66666666666666663</v>
      </c>
      <c r="O18" s="127">
        <v>8</v>
      </c>
      <c r="P18" s="313">
        <v>0.5714285714285714</v>
      </c>
      <c r="Q18" s="129">
        <v>4</v>
      </c>
      <c r="R18" s="315">
        <v>0.8</v>
      </c>
      <c r="S18" s="130">
        <v>4</v>
      </c>
      <c r="T18" s="125">
        <v>1</v>
      </c>
    </row>
    <row r="19" spans="1:20" ht="15">
      <c r="A19" s="259">
        <v>11</v>
      </c>
      <c r="B19" s="126" t="s">
        <v>23</v>
      </c>
      <c r="C19" s="127">
        <v>48</v>
      </c>
      <c r="D19" s="313">
        <v>0.52173913043478259</v>
      </c>
      <c r="E19" s="129">
        <v>16</v>
      </c>
      <c r="F19" s="312">
        <v>0.5714285714285714</v>
      </c>
      <c r="G19" s="130">
        <v>10</v>
      </c>
      <c r="H19" s="329">
        <v>0.625</v>
      </c>
      <c r="I19" s="127">
        <v>52</v>
      </c>
      <c r="J19" s="313">
        <v>0.55319148936170215</v>
      </c>
      <c r="K19" s="129">
        <v>10</v>
      </c>
      <c r="L19" s="315">
        <v>0.58823529411764708</v>
      </c>
      <c r="M19" s="130">
        <v>8</v>
      </c>
      <c r="N19" s="125">
        <v>0.53333333333333333</v>
      </c>
      <c r="O19" s="127">
        <v>56</v>
      </c>
      <c r="P19" s="313">
        <v>0.58947368421052626</v>
      </c>
      <c r="Q19" s="129">
        <v>17</v>
      </c>
      <c r="R19" s="315">
        <v>0.48571428571428571</v>
      </c>
      <c r="S19" s="130">
        <v>14</v>
      </c>
      <c r="T19" s="125">
        <v>0.45161290322580644</v>
      </c>
    </row>
    <row r="20" spans="1:20" ht="15">
      <c r="A20" s="259">
        <v>12</v>
      </c>
      <c r="B20" s="126" t="s">
        <v>24</v>
      </c>
      <c r="C20" s="127">
        <v>27</v>
      </c>
      <c r="D20" s="313">
        <v>0.5625</v>
      </c>
      <c r="E20" s="129">
        <v>12</v>
      </c>
      <c r="F20" s="312">
        <v>0.5714285714285714</v>
      </c>
      <c r="G20" s="130">
        <v>5</v>
      </c>
      <c r="H20" s="329">
        <v>0.45454545454545453</v>
      </c>
      <c r="I20" s="127">
        <v>27</v>
      </c>
      <c r="J20" s="313">
        <v>0.58695652173913049</v>
      </c>
      <c r="K20" s="129">
        <v>9</v>
      </c>
      <c r="L20" s="315">
        <v>0.69230769230769229</v>
      </c>
      <c r="M20" s="130">
        <v>8</v>
      </c>
      <c r="N20" s="125">
        <v>0.72727272727272729</v>
      </c>
      <c r="O20" s="127">
        <v>23</v>
      </c>
      <c r="P20" s="313">
        <v>0.51111111111111107</v>
      </c>
      <c r="Q20" s="129">
        <v>7</v>
      </c>
      <c r="R20" s="315">
        <v>0.4375</v>
      </c>
      <c r="S20" s="130">
        <v>6</v>
      </c>
      <c r="T20" s="125">
        <v>0.5</v>
      </c>
    </row>
    <row r="21" spans="1:20" ht="15">
      <c r="A21" s="259">
        <v>13</v>
      </c>
      <c r="B21" s="126" t="s">
        <v>25</v>
      </c>
      <c r="C21" s="127">
        <v>1</v>
      </c>
      <c r="D21" s="313">
        <v>0.33333333333333331</v>
      </c>
      <c r="E21" s="129"/>
      <c r="F21" s="312">
        <v>0</v>
      </c>
      <c r="G21" s="130"/>
      <c r="H21" s="329"/>
      <c r="I21" s="127">
        <v>2</v>
      </c>
      <c r="J21" s="313">
        <v>0.4</v>
      </c>
      <c r="K21" s="129"/>
      <c r="L21" s="315">
        <v>0</v>
      </c>
      <c r="M21" s="130"/>
      <c r="N21" s="125">
        <v>0</v>
      </c>
      <c r="O21" s="127">
        <v>4</v>
      </c>
      <c r="P21" s="313">
        <v>0.8</v>
      </c>
      <c r="Q21" s="129">
        <v>1</v>
      </c>
      <c r="R21" s="315">
        <v>1</v>
      </c>
      <c r="S21" s="130">
        <v>1</v>
      </c>
      <c r="T21" s="125">
        <v>1</v>
      </c>
    </row>
    <row r="22" spans="1:20" ht="15">
      <c r="A22" s="259">
        <v>14</v>
      </c>
      <c r="B22" s="132" t="s">
        <v>26</v>
      </c>
      <c r="C22" s="127">
        <v>31</v>
      </c>
      <c r="D22" s="313">
        <v>0.60784313725490191</v>
      </c>
      <c r="E22" s="129">
        <v>16</v>
      </c>
      <c r="F22" s="312">
        <v>0.72727272727272729</v>
      </c>
      <c r="G22" s="130">
        <v>7</v>
      </c>
      <c r="H22" s="329">
        <v>0.7</v>
      </c>
      <c r="I22" s="127">
        <v>32</v>
      </c>
      <c r="J22" s="313">
        <v>0.61538461538461542</v>
      </c>
      <c r="K22" s="129">
        <v>11</v>
      </c>
      <c r="L22" s="315">
        <v>0.6875</v>
      </c>
      <c r="M22" s="130">
        <v>9</v>
      </c>
      <c r="N22" s="125">
        <v>0.75</v>
      </c>
      <c r="O22" s="127">
        <v>40</v>
      </c>
      <c r="P22" s="313">
        <v>0.67796610169491522</v>
      </c>
      <c r="Q22" s="129">
        <v>17</v>
      </c>
      <c r="R22" s="315">
        <v>0.73913043478260865</v>
      </c>
      <c r="S22" s="130">
        <v>14</v>
      </c>
      <c r="T22" s="125">
        <v>0.73684210526315785</v>
      </c>
    </row>
    <row r="23" spans="1:20" ht="15">
      <c r="A23" s="259">
        <v>15</v>
      </c>
      <c r="B23" s="132" t="s">
        <v>27</v>
      </c>
      <c r="C23" s="127">
        <v>1</v>
      </c>
      <c r="D23" s="313">
        <v>0.33333333333333331</v>
      </c>
      <c r="E23" s="129">
        <v>1</v>
      </c>
      <c r="F23" s="312">
        <v>0.5</v>
      </c>
      <c r="G23" s="130">
        <v>1</v>
      </c>
      <c r="H23" s="329">
        <v>1</v>
      </c>
      <c r="I23" s="127"/>
      <c r="J23" s="313">
        <v>0</v>
      </c>
      <c r="K23" s="129"/>
      <c r="L23" s="315">
        <v>0</v>
      </c>
      <c r="M23" s="130"/>
      <c r="N23" s="125"/>
      <c r="O23" s="127">
        <v>2</v>
      </c>
      <c r="P23" s="313">
        <v>0.33333333333333331</v>
      </c>
      <c r="Q23" s="129">
        <v>1</v>
      </c>
      <c r="R23" s="315">
        <v>0.25</v>
      </c>
      <c r="S23" s="130">
        <v>1</v>
      </c>
      <c r="T23" s="125">
        <v>0.5</v>
      </c>
    </row>
    <row r="24" spans="1:20" ht="15">
      <c r="A24" s="259">
        <v>16</v>
      </c>
      <c r="B24" s="126" t="s">
        <v>28</v>
      </c>
      <c r="C24" s="127">
        <v>13</v>
      </c>
      <c r="D24" s="313">
        <v>0.61904761904761907</v>
      </c>
      <c r="E24" s="129">
        <v>9</v>
      </c>
      <c r="F24" s="312">
        <v>0.69230769230769229</v>
      </c>
      <c r="G24" s="130">
        <v>5</v>
      </c>
      <c r="H24" s="329">
        <v>0.625</v>
      </c>
      <c r="I24" s="127">
        <v>13</v>
      </c>
      <c r="J24" s="313">
        <v>0.5</v>
      </c>
      <c r="K24" s="129">
        <v>7</v>
      </c>
      <c r="L24" s="315">
        <v>0.58333333333333337</v>
      </c>
      <c r="M24" s="130">
        <v>4</v>
      </c>
      <c r="N24" s="125">
        <v>0.5714285714285714</v>
      </c>
      <c r="O24" s="127">
        <v>17</v>
      </c>
      <c r="P24" s="313">
        <v>0.58620689655172409</v>
      </c>
      <c r="Q24" s="129">
        <v>8</v>
      </c>
      <c r="R24" s="315">
        <v>0.47058823529411764</v>
      </c>
      <c r="S24" s="130">
        <v>8</v>
      </c>
      <c r="T24" s="125">
        <v>0.5714285714285714</v>
      </c>
    </row>
    <row r="25" spans="1:20" ht="15">
      <c r="A25" s="259">
        <v>17</v>
      </c>
      <c r="B25" s="126" t="s">
        <v>29</v>
      </c>
      <c r="C25" s="127">
        <v>3</v>
      </c>
      <c r="D25" s="313">
        <v>0.14285714285714285</v>
      </c>
      <c r="E25" s="129"/>
      <c r="F25" s="312">
        <v>0</v>
      </c>
      <c r="G25" s="130"/>
      <c r="H25" s="329">
        <v>0</v>
      </c>
      <c r="I25" s="127">
        <v>6</v>
      </c>
      <c r="J25" s="313">
        <v>0.2608695652173913</v>
      </c>
      <c r="K25" s="129">
        <v>1</v>
      </c>
      <c r="L25" s="315">
        <v>0.5</v>
      </c>
      <c r="M25" s="130">
        <v>1</v>
      </c>
      <c r="N25" s="125">
        <v>0.5</v>
      </c>
      <c r="O25" s="127">
        <v>7</v>
      </c>
      <c r="P25" s="313">
        <v>0.30434782608695654</v>
      </c>
      <c r="Q25" s="129">
        <v>2</v>
      </c>
      <c r="R25" s="315">
        <v>0.4</v>
      </c>
      <c r="S25" s="130">
        <v>2</v>
      </c>
      <c r="T25" s="125">
        <v>0.4</v>
      </c>
    </row>
    <row r="26" spans="1:20" ht="20">
      <c r="A26" s="259">
        <v>18</v>
      </c>
      <c r="B26" s="133" t="s">
        <v>30</v>
      </c>
      <c r="C26" s="127">
        <v>15</v>
      </c>
      <c r="D26" s="313">
        <v>0.4838709677419355</v>
      </c>
      <c r="E26" s="129">
        <v>4</v>
      </c>
      <c r="F26" s="312">
        <v>0.44444444444444442</v>
      </c>
      <c r="G26" s="130">
        <v>4</v>
      </c>
      <c r="H26" s="329">
        <v>0.66666666666666663</v>
      </c>
      <c r="I26" s="127">
        <v>16</v>
      </c>
      <c r="J26" s="313">
        <v>0.47058823529411764</v>
      </c>
      <c r="K26" s="129">
        <v>1</v>
      </c>
      <c r="L26" s="315">
        <v>0.2</v>
      </c>
      <c r="M26" s="130">
        <v>1</v>
      </c>
      <c r="N26" s="125">
        <v>0.2</v>
      </c>
      <c r="O26" s="127">
        <v>16</v>
      </c>
      <c r="P26" s="313">
        <v>0.48484848484848486</v>
      </c>
      <c r="Q26" s="129">
        <v>3</v>
      </c>
      <c r="R26" s="315">
        <v>0.42857142857142855</v>
      </c>
      <c r="S26" s="130">
        <v>3</v>
      </c>
      <c r="T26" s="125">
        <v>0.42857142857142855</v>
      </c>
    </row>
    <row r="27" spans="1:20" ht="15">
      <c r="A27" s="259">
        <v>19</v>
      </c>
      <c r="B27" s="126" t="s">
        <v>31</v>
      </c>
      <c r="C27" s="127">
        <v>10</v>
      </c>
      <c r="D27" s="313">
        <v>0.55555555555555558</v>
      </c>
      <c r="E27" s="129">
        <v>5</v>
      </c>
      <c r="F27" s="312">
        <v>0.55555555555555558</v>
      </c>
      <c r="G27" s="130">
        <v>2</v>
      </c>
      <c r="H27" s="329">
        <v>0.4</v>
      </c>
      <c r="I27" s="127">
        <v>12</v>
      </c>
      <c r="J27" s="313">
        <v>0.6</v>
      </c>
      <c r="K27" s="129">
        <v>4</v>
      </c>
      <c r="L27" s="315">
        <v>0.66666666666666663</v>
      </c>
      <c r="M27" s="130">
        <v>3</v>
      </c>
      <c r="N27" s="125">
        <v>0.6</v>
      </c>
      <c r="O27" s="127">
        <v>11</v>
      </c>
      <c r="P27" s="313">
        <v>0.57894736842105265</v>
      </c>
      <c r="Q27" s="129">
        <v>5</v>
      </c>
      <c r="R27" s="315">
        <v>0.55555555555555558</v>
      </c>
      <c r="S27" s="130">
        <v>4</v>
      </c>
      <c r="T27" s="125">
        <v>0.5</v>
      </c>
    </row>
    <row r="28" spans="1:20" ht="15">
      <c r="A28" s="259">
        <v>20</v>
      </c>
      <c r="B28" s="126" t="s">
        <v>32</v>
      </c>
      <c r="C28" s="127"/>
      <c r="D28" s="313">
        <v>0</v>
      </c>
      <c r="E28" s="129"/>
      <c r="F28" s="312">
        <v>0</v>
      </c>
      <c r="G28" s="130"/>
      <c r="H28" s="329">
        <v>0</v>
      </c>
      <c r="I28" s="127"/>
      <c r="J28" s="313">
        <v>0</v>
      </c>
      <c r="K28" s="129"/>
      <c r="L28" s="315">
        <v>0</v>
      </c>
      <c r="M28" s="130"/>
      <c r="N28" s="125">
        <v>0</v>
      </c>
      <c r="O28" s="127">
        <v>1</v>
      </c>
      <c r="P28" s="313">
        <v>0.25</v>
      </c>
      <c r="Q28" s="129">
        <v>1</v>
      </c>
      <c r="R28" s="315">
        <v>0.5</v>
      </c>
      <c r="S28" s="130">
        <v>1</v>
      </c>
      <c r="T28" s="125">
        <v>1</v>
      </c>
    </row>
    <row r="29" spans="1:20" ht="15">
      <c r="A29" s="259">
        <v>21</v>
      </c>
      <c r="B29" s="132" t="s">
        <v>33</v>
      </c>
      <c r="C29" s="127">
        <v>16</v>
      </c>
      <c r="D29" s="313">
        <v>0.55172413793103448</v>
      </c>
      <c r="E29" s="129">
        <v>5</v>
      </c>
      <c r="F29" s="312">
        <v>0.41666666666666669</v>
      </c>
      <c r="G29" s="130">
        <v>2</v>
      </c>
      <c r="H29" s="329">
        <v>0.2857142857142857</v>
      </c>
      <c r="I29" s="127">
        <v>21</v>
      </c>
      <c r="J29" s="313">
        <v>0.65625</v>
      </c>
      <c r="K29" s="129">
        <v>5</v>
      </c>
      <c r="L29" s="315">
        <v>0.55555555555555558</v>
      </c>
      <c r="M29" s="130">
        <v>3</v>
      </c>
      <c r="N29" s="125">
        <v>0.42857142857142855</v>
      </c>
      <c r="O29" s="127">
        <v>26</v>
      </c>
      <c r="P29" s="313">
        <v>0.76470588235294112</v>
      </c>
      <c r="Q29" s="129">
        <v>11</v>
      </c>
      <c r="R29" s="315">
        <v>0.73333333333333328</v>
      </c>
      <c r="S29" s="130">
        <v>8</v>
      </c>
      <c r="T29" s="125">
        <v>0.8</v>
      </c>
    </row>
    <row r="30" spans="1:20" ht="20">
      <c r="A30" s="259">
        <v>22</v>
      </c>
      <c r="B30" s="132" t="s">
        <v>34</v>
      </c>
      <c r="C30" s="127">
        <v>14</v>
      </c>
      <c r="D30" s="313">
        <v>0.2978723404255319</v>
      </c>
      <c r="E30" s="129">
        <v>3</v>
      </c>
      <c r="F30" s="312">
        <v>0.27272727272727271</v>
      </c>
      <c r="G30" s="130">
        <v>3</v>
      </c>
      <c r="H30" s="329">
        <v>0.42857142857142855</v>
      </c>
      <c r="I30" s="127">
        <v>15</v>
      </c>
      <c r="J30" s="313">
        <v>0.3</v>
      </c>
      <c r="K30" s="129">
        <v>2</v>
      </c>
      <c r="L30" s="315">
        <v>0.2857142857142857</v>
      </c>
      <c r="M30" s="130">
        <v>2</v>
      </c>
      <c r="N30" s="125">
        <v>0.33333333333333331</v>
      </c>
      <c r="O30" s="127">
        <v>24</v>
      </c>
      <c r="P30" s="313">
        <v>0.375</v>
      </c>
      <c r="Q30" s="129">
        <v>7</v>
      </c>
      <c r="R30" s="315">
        <v>0.35</v>
      </c>
      <c r="S30" s="130">
        <v>7</v>
      </c>
      <c r="T30" s="125">
        <v>0.4375</v>
      </c>
    </row>
    <row r="31" spans="1:20" ht="15">
      <c r="A31" s="259">
        <v>23</v>
      </c>
      <c r="B31" s="126" t="s">
        <v>35</v>
      </c>
      <c r="C31" s="127">
        <v>8</v>
      </c>
      <c r="D31" s="313">
        <v>0.33333333333333331</v>
      </c>
      <c r="E31" s="129">
        <v>4</v>
      </c>
      <c r="F31" s="312">
        <v>0.2857142857142857</v>
      </c>
      <c r="G31" s="130">
        <v>3</v>
      </c>
      <c r="H31" s="329">
        <v>0.375</v>
      </c>
      <c r="I31" s="127">
        <v>10</v>
      </c>
      <c r="J31" s="313">
        <v>0.3125</v>
      </c>
      <c r="K31" s="129">
        <v>3</v>
      </c>
      <c r="L31" s="315">
        <v>0.27272727272727271</v>
      </c>
      <c r="M31" s="130">
        <v>2</v>
      </c>
      <c r="N31" s="125">
        <v>0.22222222222222221</v>
      </c>
      <c r="O31" s="127">
        <v>11</v>
      </c>
      <c r="P31" s="313">
        <v>0.36666666666666664</v>
      </c>
      <c r="Q31" s="129">
        <v>2</v>
      </c>
      <c r="R31" s="315">
        <v>0.2</v>
      </c>
      <c r="S31" s="130">
        <v>2</v>
      </c>
      <c r="T31" s="125">
        <v>0.22222222222222221</v>
      </c>
    </row>
    <row r="32" spans="1:20" ht="15">
      <c r="A32" s="259">
        <v>24</v>
      </c>
      <c r="B32" s="126" t="s">
        <v>36</v>
      </c>
      <c r="C32" s="127"/>
      <c r="D32" s="313">
        <v>0</v>
      </c>
      <c r="E32" s="129"/>
      <c r="F32" s="312">
        <v>0</v>
      </c>
      <c r="G32" s="130"/>
      <c r="H32" s="329">
        <v>0</v>
      </c>
      <c r="I32" s="127"/>
      <c r="J32" s="313">
        <v>0</v>
      </c>
      <c r="K32" s="129"/>
      <c r="L32" s="315">
        <v>0</v>
      </c>
      <c r="M32" s="130"/>
      <c r="N32" s="125">
        <v>0</v>
      </c>
      <c r="O32" s="127"/>
      <c r="P32" s="313">
        <v>0</v>
      </c>
      <c r="Q32" s="129"/>
      <c r="R32" s="315">
        <v>0</v>
      </c>
      <c r="S32" s="130"/>
      <c r="T32" s="125">
        <v>0</v>
      </c>
    </row>
    <row r="33" spans="1:20" ht="15">
      <c r="A33" s="260">
        <v>25</v>
      </c>
      <c r="B33" s="126" t="s">
        <v>37</v>
      </c>
      <c r="C33" s="127">
        <v>19</v>
      </c>
      <c r="D33" s="313">
        <v>0.18446601941747573</v>
      </c>
      <c r="E33" s="129">
        <v>9</v>
      </c>
      <c r="F33" s="312">
        <v>0.15254237288135594</v>
      </c>
      <c r="G33" s="130">
        <v>4</v>
      </c>
      <c r="H33" s="329">
        <v>0.12903225806451613</v>
      </c>
      <c r="I33" s="127">
        <v>20</v>
      </c>
      <c r="J33" s="313">
        <v>0.2</v>
      </c>
      <c r="K33" s="129">
        <v>7</v>
      </c>
      <c r="L33" s="315">
        <v>0.18421052631578946</v>
      </c>
      <c r="M33" s="130">
        <v>4</v>
      </c>
      <c r="N33" s="125">
        <v>0.13793103448275862</v>
      </c>
      <c r="O33" s="127">
        <v>22</v>
      </c>
      <c r="P33" s="313">
        <v>0.24444444444444444</v>
      </c>
      <c r="Q33" s="129">
        <v>14</v>
      </c>
      <c r="R33" s="315">
        <v>0.33333333333333331</v>
      </c>
      <c r="S33" s="130">
        <v>12</v>
      </c>
      <c r="T33" s="125">
        <v>0.38709677419354838</v>
      </c>
    </row>
    <row r="34" spans="1:20" ht="15">
      <c r="A34" s="260">
        <v>26</v>
      </c>
      <c r="B34" s="126" t="s">
        <v>38</v>
      </c>
      <c r="C34" s="127">
        <v>28</v>
      </c>
      <c r="D34" s="313">
        <v>0.3146067415730337</v>
      </c>
      <c r="E34" s="129">
        <v>21</v>
      </c>
      <c r="F34" s="312">
        <v>0.328125</v>
      </c>
      <c r="G34" s="130">
        <v>8</v>
      </c>
      <c r="H34" s="329">
        <v>0.29629629629629628</v>
      </c>
      <c r="I34" s="127">
        <v>27</v>
      </c>
      <c r="J34" s="313">
        <v>0.3253012048192771</v>
      </c>
      <c r="K34" s="129">
        <v>17</v>
      </c>
      <c r="L34" s="315">
        <v>0.34693877551020408</v>
      </c>
      <c r="M34" s="130">
        <v>14</v>
      </c>
      <c r="N34" s="125">
        <v>0.3783783783783784</v>
      </c>
      <c r="O34" s="127">
        <v>19</v>
      </c>
      <c r="P34" s="313">
        <v>0.25675675675675674</v>
      </c>
      <c r="Q34" s="129">
        <v>10</v>
      </c>
      <c r="R34" s="315">
        <v>0.29411764705882354</v>
      </c>
      <c r="S34" s="130">
        <v>8</v>
      </c>
      <c r="T34" s="125">
        <v>0.36363636363636365</v>
      </c>
    </row>
    <row r="35" spans="1:20" ht="15">
      <c r="A35" s="260">
        <v>27</v>
      </c>
      <c r="B35" s="126" t="s">
        <v>39</v>
      </c>
      <c r="C35" s="127">
        <v>57</v>
      </c>
      <c r="D35" s="313">
        <v>0.3</v>
      </c>
      <c r="E35" s="129">
        <v>37</v>
      </c>
      <c r="F35" s="312">
        <v>0.32743362831858408</v>
      </c>
      <c r="G35" s="130">
        <v>16</v>
      </c>
      <c r="H35" s="329">
        <v>0.29629629629629628</v>
      </c>
      <c r="I35" s="127">
        <v>57</v>
      </c>
      <c r="J35" s="313">
        <v>0.30645161290322581</v>
      </c>
      <c r="K35" s="129">
        <v>28</v>
      </c>
      <c r="L35" s="315">
        <v>0.34146341463414637</v>
      </c>
      <c r="M35" s="130">
        <v>20</v>
      </c>
      <c r="N35" s="125">
        <v>0.32258064516129031</v>
      </c>
      <c r="O35" s="127">
        <v>52</v>
      </c>
      <c r="P35" s="313">
        <v>0.31707317073170732</v>
      </c>
      <c r="Q35" s="129">
        <v>22</v>
      </c>
      <c r="R35" s="315">
        <v>0.27848101265822783</v>
      </c>
      <c r="S35" s="130">
        <v>17</v>
      </c>
      <c r="T35" s="125">
        <v>0.28813559322033899</v>
      </c>
    </row>
    <row r="36" spans="1:20" ht="15">
      <c r="A36" s="260">
        <v>28</v>
      </c>
      <c r="B36" s="126" t="s">
        <v>40</v>
      </c>
      <c r="C36" s="127">
        <v>16</v>
      </c>
      <c r="D36" s="313">
        <v>0.2857142857142857</v>
      </c>
      <c r="E36" s="129">
        <v>9</v>
      </c>
      <c r="F36" s="312">
        <v>0.3</v>
      </c>
      <c r="G36" s="130">
        <v>6</v>
      </c>
      <c r="H36" s="329">
        <v>0.31578947368421051</v>
      </c>
      <c r="I36" s="127">
        <v>18</v>
      </c>
      <c r="J36" s="313">
        <v>0.29032258064516131</v>
      </c>
      <c r="K36" s="129">
        <v>8</v>
      </c>
      <c r="L36" s="315">
        <v>0.32</v>
      </c>
      <c r="M36" s="130">
        <v>7</v>
      </c>
      <c r="N36" s="125">
        <v>0.33333333333333331</v>
      </c>
      <c r="O36" s="127">
        <v>20</v>
      </c>
      <c r="P36" s="313">
        <v>0.32258064516129031</v>
      </c>
      <c r="Q36" s="129">
        <v>11</v>
      </c>
      <c r="R36" s="315">
        <v>0.34375</v>
      </c>
      <c r="S36" s="130">
        <v>11</v>
      </c>
      <c r="T36" s="125">
        <v>0.40740740740740738</v>
      </c>
    </row>
    <row r="37" spans="1:20" ht="15">
      <c r="A37" s="260">
        <v>29</v>
      </c>
      <c r="B37" s="126" t="s">
        <v>41</v>
      </c>
      <c r="C37" s="127">
        <v>3</v>
      </c>
      <c r="D37" s="313">
        <v>0.23076923076923078</v>
      </c>
      <c r="E37" s="129">
        <v>1</v>
      </c>
      <c r="F37" s="312">
        <v>0.2</v>
      </c>
      <c r="G37" s="130">
        <v>1</v>
      </c>
      <c r="H37" s="329">
        <v>0.25</v>
      </c>
      <c r="I37" s="127">
        <v>4</v>
      </c>
      <c r="J37" s="313">
        <v>0.2857142857142857</v>
      </c>
      <c r="K37" s="129">
        <v>1</v>
      </c>
      <c r="L37" s="315">
        <v>0.25</v>
      </c>
      <c r="M37" s="130"/>
      <c r="N37" s="125">
        <v>0</v>
      </c>
      <c r="O37" s="127">
        <v>5</v>
      </c>
      <c r="P37" s="313">
        <v>0.3125</v>
      </c>
      <c r="Q37" s="129">
        <v>4</v>
      </c>
      <c r="R37" s="315">
        <v>0.66666666666666663</v>
      </c>
      <c r="S37" s="130">
        <v>4</v>
      </c>
      <c r="T37" s="125">
        <v>1</v>
      </c>
    </row>
    <row r="38" spans="1:20" ht="15">
      <c r="A38" s="260">
        <v>30</v>
      </c>
      <c r="B38" s="126" t="s">
        <v>42</v>
      </c>
      <c r="C38" s="127">
        <v>5</v>
      </c>
      <c r="D38" s="313">
        <v>0.3125</v>
      </c>
      <c r="E38" s="129">
        <v>5</v>
      </c>
      <c r="F38" s="312">
        <v>0.38461538461538464</v>
      </c>
      <c r="G38" s="130">
        <v>3</v>
      </c>
      <c r="H38" s="329">
        <v>0.5</v>
      </c>
      <c r="I38" s="127">
        <v>4</v>
      </c>
      <c r="J38" s="313">
        <v>0.22222222222222221</v>
      </c>
      <c r="K38" s="129">
        <v>3</v>
      </c>
      <c r="L38" s="315">
        <v>0.25</v>
      </c>
      <c r="M38" s="130">
        <v>1</v>
      </c>
      <c r="N38" s="125">
        <v>0.1111111111111111</v>
      </c>
      <c r="O38" s="127">
        <v>6</v>
      </c>
      <c r="P38" s="313">
        <v>0.3</v>
      </c>
      <c r="Q38" s="129">
        <v>3</v>
      </c>
      <c r="R38" s="315">
        <v>0.3</v>
      </c>
      <c r="S38" s="130">
        <v>2</v>
      </c>
      <c r="T38" s="125">
        <v>0.4</v>
      </c>
    </row>
    <row r="39" spans="1:20" ht="15">
      <c r="A39" s="260">
        <v>31</v>
      </c>
      <c r="B39" s="126" t="s">
        <v>43</v>
      </c>
      <c r="C39" s="127">
        <v>4</v>
      </c>
      <c r="D39" s="313">
        <v>0.2857142857142857</v>
      </c>
      <c r="E39" s="129">
        <v>3</v>
      </c>
      <c r="F39" s="312">
        <v>0.42857142857142855</v>
      </c>
      <c r="G39" s="130">
        <v>2</v>
      </c>
      <c r="H39" s="329">
        <v>0.4</v>
      </c>
      <c r="I39" s="127">
        <v>12</v>
      </c>
      <c r="J39" s="313">
        <v>0.5</v>
      </c>
      <c r="K39" s="129">
        <v>2</v>
      </c>
      <c r="L39" s="315">
        <v>0.4</v>
      </c>
      <c r="M39" s="130">
        <v>2</v>
      </c>
      <c r="N39" s="125">
        <v>0.66666666666666663</v>
      </c>
      <c r="O39" s="127">
        <v>17</v>
      </c>
      <c r="P39" s="313">
        <v>0.51515151515151514</v>
      </c>
      <c r="Q39" s="129">
        <v>4</v>
      </c>
      <c r="R39" s="315">
        <v>0.5</v>
      </c>
      <c r="S39" s="130">
        <v>4</v>
      </c>
      <c r="T39" s="125">
        <v>0.5</v>
      </c>
    </row>
    <row r="40" spans="1:20" ht="15">
      <c r="A40" s="260">
        <v>32</v>
      </c>
      <c r="B40" s="126" t="s">
        <v>44</v>
      </c>
      <c r="C40" s="127">
        <v>23</v>
      </c>
      <c r="D40" s="313">
        <v>0.47916666666666669</v>
      </c>
      <c r="E40" s="129">
        <v>14</v>
      </c>
      <c r="F40" s="312">
        <v>0.48275862068965519</v>
      </c>
      <c r="G40" s="130">
        <v>8</v>
      </c>
      <c r="H40" s="329">
        <v>0.53333333333333333</v>
      </c>
      <c r="I40" s="127">
        <v>28</v>
      </c>
      <c r="J40" s="313">
        <v>0.5</v>
      </c>
      <c r="K40" s="129">
        <v>14</v>
      </c>
      <c r="L40" s="315">
        <v>0.51851851851851849</v>
      </c>
      <c r="M40" s="130">
        <v>13</v>
      </c>
      <c r="N40" s="125">
        <v>0.61904761904761907</v>
      </c>
      <c r="O40" s="127">
        <v>38</v>
      </c>
      <c r="P40" s="313">
        <v>0.55072463768115942</v>
      </c>
      <c r="Q40" s="129">
        <v>19</v>
      </c>
      <c r="R40" s="315">
        <v>0.6785714285714286</v>
      </c>
      <c r="S40" s="130">
        <v>18</v>
      </c>
      <c r="T40" s="125">
        <v>0.72</v>
      </c>
    </row>
    <row r="41" spans="1:20" ht="15">
      <c r="A41" s="260">
        <v>33</v>
      </c>
      <c r="B41" s="126" t="s">
        <v>45</v>
      </c>
      <c r="C41" s="127">
        <v>14</v>
      </c>
      <c r="D41" s="313">
        <v>0.63636363636363635</v>
      </c>
      <c r="E41" s="129">
        <v>8</v>
      </c>
      <c r="F41" s="312">
        <v>0.53333333333333333</v>
      </c>
      <c r="G41" s="130">
        <v>6</v>
      </c>
      <c r="H41" s="329">
        <v>0.66666666666666663</v>
      </c>
      <c r="I41" s="127">
        <v>12</v>
      </c>
      <c r="J41" s="313">
        <v>0.6</v>
      </c>
      <c r="K41" s="129">
        <v>4</v>
      </c>
      <c r="L41" s="315">
        <v>0.44444444444444442</v>
      </c>
      <c r="M41" s="130">
        <v>4</v>
      </c>
      <c r="N41" s="125">
        <v>0.5714285714285714</v>
      </c>
      <c r="O41" s="127">
        <v>13</v>
      </c>
      <c r="P41" s="313">
        <v>0.56521739130434778</v>
      </c>
      <c r="Q41" s="129">
        <v>8</v>
      </c>
      <c r="R41" s="315">
        <v>0.47058823529411764</v>
      </c>
      <c r="S41" s="130">
        <v>7</v>
      </c>
      <c r="T41" s="125">
        <v>0.58333333333333337</v>
      </c>
    </row>
    <row r="42" spans="1:20" ht="15">
      <c r="A42" s="260">
        <v>34</v>
      </c>
      <c r="B42" s="126" t="s">
        <v>46</v>
      </c>
      <c r="C42" s="127">
        <v>1</v>
      </c>
      <c r="D42" s="313">
        <v>1</v>
      </c>
      <c r="E42" s="129"/>
      <c r="F42" s="312"/>
      <c r="G42" s="130"/>
      <c r="H42" s="329"/>
      <c r="I42" s="127">
        <v>1</v>
      </c>
      <c r="J42" s="313">
        <v>0.25</v>
      </c>
      <c r="K42" s="129"/>
      <c r="L42" s="315">
        <v>0</v>
      </c>
      <c r="M42" s="130"/>
      <c r="N42" s="125">
        <v>0</v>
      </c>
      <c r="O42" s="127">
        <v>2</v>
      </c>
      <c r="P42" s="313">
        <v>0.66666666666666663</v>
      </c>
      <c r="Q42" s="129"/>
      <c r="R42" s="315"/>
      <c r="S42" s="130"/>
      <c r="T42" s="125"/>
    </row>
    <row r="43" spans="1:20" ht="15">
      <c r="A43" s="260">
        <v>35</v>
      </c>
      <c r="B43" s="126" t="s">
        <v>47</v>
      </c>
      <c r="C43" s="127">
        <v>1</v>
      </c>
      <c r="D43" s="313">
        <v>8.3333333333333329E-2</v>
      </c>
      <c r="E43" s="129">
        <v>1</v>
      </c>
      <c r="F43" s="312">
        <v>0.125</v>
      </c>
      <c r="G43" s="130">
        <v>1</v>
      </c>
      <c r="H43" s="329">
        <v>0.25</v>
      </c>
      <c r="I43" s="127">
        <v>5</v>
      </c>
      <c r="J43" s="313">
        <v>0.38461538461538464</v>
      </c>
      <c r="K43" s="129">
        <v>3</v>
      </c>
      <c r="L43" s="315">
        <v>0.42857142857142855</v>
      </c>
      <c r="M43" s="130">
        <v>3</v>
      </c>
      <c r="N43" s="125">
        <v>0.6</v>
      </c>
      <c r="O43" s="127">
        <v>6</v>
      </c>
      <c r="P43" s="313">
        <v>0.42857142857142855</v>
      </c>
      <c r="Q43" s="129">
        <v>4</v>
      </c>
      <c r="R43" s="315">
        <v>0.5</v>
      </c>
      <c r="S43" s="130">
        <v>3</v>
      </c>
      <c r="T43" s="125">
        <v>0.6</v>
      </c>
    </row>
    <row r="44" spans="1:20" ht="15">
      <c r="A44" s="260">
        <v>36</v>
      </c>
      <c r="B44" s="126" t="s">
        <v>48</v>
      </c>
      <c r="C44" s="127">
        <v>3</v>
      </c>
      <c r="D44" s="313">
        <v>0.3</v>
      </c>
      <c r="E44" s="129">
        <v>2</v>
      </c>
      <c r="F44" s="312">
        <v>0.33333333333333331</v>
      </c>
      <c r="G44" s="130">
        <v>1</v>
      </c>
      <c r="H44" s="329">
        <v>0.33333333333333331</v>
      </c>
      <c r="I44" s="127">
        <v>3</v>
      </c>
      <c r="J44" s="313">
        <v>0.3</v>
      </c>
      <c r="K44" s="129">
        <v>1</v>
      </c>
      <c r="L44" s="315">
        <v>0.33333333333333331</v>
      </c>
      <c r="M44" s="130">
        <v>1</v>
      </c>
      <c r="N44" s="125">
        <v>0.33333333333333331</v>
      </c>
      <c r="O44" s="127">
        <v>3</v>
      </c>
      <c r="P44" s="313">
        <v>0.27272727272727271</v>
      </c>
      <c r="Q44" s="129">
        <v>2</v>
      </c>
      <c r="R44" s="315">
        <v>0.2857142857142857</v>
      </c>
      <c r="S44" s="130">
        <v>2</v>
      </c>
      <c r="T44" s="125">
        <v>0.2857142857142857</v>
      </c>
    </row>
    <row r="45" spans="1:20" ht="15">
      <c r="A45" s="260">
        <v>37</v>
      </c>
      <c r="B45" s="126" t="s">
        <v>49</v>
      </c>
      <c r="C45" s="127">
        <v>2</v>
      </c>
      <c r="D45" s="313">
        <v>0.33333333333333331</v>
      </c>
      <c r="E45" s="129"/>
      <c r="F45" s="312">
        <v>0</v>
      </c>
      <c r="G45" s="130"/>
      <c r="H45" s="329">
        <v>0</v>
      </c>
      <c r="I45" s="127">
        <v>2</v>
      </c>
      <c r="J45" s="313">
        <v>0.33333333333333331</v>
      </c>
      <c r="K45" s="129"/>
      <c r="L45" s="315">
        <v>0</v>
      </c>
      <c r="M45" s="130"/>
      <c r="N45" s="125">
        <v>0</v>
      </c>
      <c r="O45" s="127">
        <v>2</v>
      </c>
      <c r="P45" s="313">
        <v>0.22222222222222221</v>
      </c>
      <c r="Q45" s="129">
        <v>2</v>
      </c>
      <c r="R45" s="315">
        <v>0.33333333333333331</v>
      </c>
      <c r="S45" s="130">
        <v>1</v>
      </c>
      <c r="T45" s="125">
        <v>0.25</v>
      </c>
    </row>
    <row r="46" spans="1:20" ht="15">
      <c r="A46" s="260">
        <v>60</v>
      </c>
      <c r="B46" s="126" t="s">
        <v>50</v>
      </c>
      <c r="C46" s="127">
        <v>14</v>
      </c>
      <c r="D46" s="313">
        <v>0.11764705882352941</v>
      </c>
      <c r="E46" s="129">
        <v>8</v>
      </c>
      <c r="F46" s="312">
        <v>0.12698412698412698</v>
      </c>
      <c r="G46" s="130">
        <v>4</v>
      </c>
      <c r="H46" s="329">
        <v>0.11764705882352941</v>
      </c>
      <c r="I46" s="127">
        <v>12</v>
      </c>
      <c r="J46" s="313">
        <v>0.11320754716981132</v>
      </c>
      <c r="K46" s="129">
        <v>5</v>
      </c>
      <c r="L46" s="315">
        <v>0.12820512820512819</v>
      </c>
      <c r="M46" s="130">
        <v>4</v>
      </c>
      <c r="N46" s="125">
        <v>0.13793103448275862</v>
      </c>
      <c r="O46" s="127">
        <v>13</v>
      </c>
      <c r="P46" s="313">
        <v>0.12621359223300971</v>
      </c>
      <c r="Q46" s="129">
        <v>6</v>
      </c>
      <c r="R46" s="315">
        <v>0.13636363636363635</v>
      </c>
      <c r="S46" s="130">
        <v>6</v>
      </c>
      <c r="T46" s="125">
        <v>0.19354838709677419</v>
      </c>
    </row>
    <row r="47" spans="1:20" ht="15">
      <c r="A47" s="260">
        <v>61</v>
      </c>
      <c r="B47" s="126" t="s">
        <v>51</v>
      </c>
      <c r="C47" s="127">
        <v>12</v>
      </c>
      <c r="D47" s="313">
        <v>0.14285714285714285</v>
      </c>
      <c r="E47" s="129">
        <v>6</v>
      </c>
      <c r="F47" s="312">
        <v>0.11320754716981132</v>
      </c>
      <c r="G47" s="130">
        <v>5</v>
      </c>
      <c r="H47" s="329">
        <v>0.18518518518518517</v>
      </c>
      <c r="I47" s="127">
        <v>13</v>
      </c>
      <c r="J47" s="313">
        <v>0.14285714285714285</v>
      </c>
      <c r="K47" s="129">
        <v>5</v>
      </c>
      <c r="L47" s="315">
        <v>0.11627906976744186</v>
      </c>
      <c r="M47" s="130">
        <v>4</v>
      </c>
      <c r="N47" s="125">
        <v>0.12903225806451613</v>
      </c>
      <c r="O47" s="127">
        <v>22</v>
      </c>
      <c r="P47" s="313">
        <v>0.2391304347826087</v>
      </c>
      <c r="Q47" s="129">
        <v>14</v>
      </c>
      <c r="R47" s="315">
        <v>0.28000000000000003</v>
      </c>
      <c r="S47" s="130">
        <v>11</v>
      </c>
      <c r="T47" s="125">
        <v>0.28205128205128205</v>
      </c>
    </row>
    <row r="48" spans="1:20" ht="15">
      <c r="A48" s="260">
        <v>62</v>
      </c>
      <c r="B48" s="126" t="s">
        <v>52</v>
      </c>
      <c r="C48" s="127">
        <v>11</v>
      </c>
      <c r="D48" s="313">
        <v>0.33333333333333331</v>
      </c>
      <c r="E48" s="129">
        <v>6</v>
      </c>
      <c r="F48" s="312">
        <v>0.31578947368421051</v>
      </c>
      <c r="G48" s="130">
        <v>4</v>
      </c>
      <c r="H48" s="329">
        <v>0.44444444444444442</v>
      </c>
      <c r="I48" s="127">
        <v>9</v>
      </c>
      <c r="J48" s="313">
        <v>0.28125</v>
      </c>
      <c r="K48" s="129">
        <v>3</v>
      </c>
      <c r="L48" s="315">
        <v>0.1875</v>
      </c>
      <c r="M48" s="130">
        <v>2</v>
      </c>
      <c r="N48" s="125">
        <v>0.25</v>
      </c>
      <c r="O48" s="127">
        <v>10</v>
      </c>
      <c r="P48" s="313">
        <v>0.27027027027027029</v>
      </c>
      <c r="Q48" s="129">
        <v>3</v>
      </c>
      <c r="R48" s="315">
        <v>0.2</v>
      </c>
      <c r="S48" s="130">
        <v>2</v>
      </c>
      <c r="T48" s="125">
        <v>0.2</v>
      </c>
    </row>
    <row r="49" spans="1:20" ht="15">
      <c r="A49" s="260">
        <v>63</v>
      </c>
      <c r="B49" s="126" t="s">
        <v>53</v>
      </c>
      <c r="C49" s="127">
        <v>13</v>
      </c>
      <c r="D49" s="313">
        <v>0.16883116883116883</v>
      </c>
      <c r="E49" s="129">
        <v>7</v>
      </c>
      <c r="F49" s="312">
        <v>0.16279069767441862</v>
      </c>
      <c r="G49" s="130">
        <v>5</v>
      </c>
      <c r="H49" s="329">
        <v>0.21739130434782608</v>
      </c>
      <c r="I49" s="127">
        <v>13</v>
      </c>
      <c r="J49" s="313">
        <v>0.15853658536585366</v>
      </c>
      <c r="K49" s="129">
        <v>6</v>
      </c>
      <c r="L49" s="315">
        <v>0.13636363636363635</v>
      </c>
      <c r="M49" s="130">
        <v>2</v>
      </c>
      <c r="N49" s="125">
        <v>7.1428571428571425E-2</v>
      </c>
      <c r="O49" s="127">
        <v>22</v>
      </c>
      <c r="P49" s="313">
        <v>0.26190476190476192</v>
      </c>
      <c r="Q49" s="129">
        <v>12</v>
      </c>
      <c r="R49" s="315">
        <v>0.25</v>
      </c>
      <c r="S49" s="130">
        <v>7</v>
      </c>
      <c r="T49" s="125">
        <v>0.22580645161290322</v>
      </c>
    </row>
    <row r="50" spans="1:20" ht="15">
      <c r="A50" s="260">
        <v>64</v>
      </c>
      <c r="B50" s="126" t="s">
        <v>54</v>
      </c>
      <c r="C50" s="127">
        <v>30</v>
      </c>
      <c r="D50" s="313">
        <v>0.58823529411764708</v>
      </c>
      <c r="E50" s="129">
        <v>15</v>
      </c>
      <c r="F50" s="312">
        <v>0.55555555555555558</v>
      </c>
      <c r="G50" s="130">
        <v>8</v>
      </c>
      <c r="H50" s="329">
        <v>0.47058823529411764</v>
      </c>
      <c r="I50" s="127">
        <v>29</v>
      </c>
      <c r="J50" s="313">
        <v>0.59183673469387754</v>
      </c>
      <c r="K50" s="129">
        <v>10</v>
      </c>
      <c r="L50" s="315">
        <v>0.66666666666666663</v>
      </c>
      <c r="M50" s="130">
        <v>7</v>
      </c>
      <c r="N50" s="125">
        <v>0.77777777777777779</v>
      </c>
      <c r="O50" s="127">
        <v>32</v>
      </c>
      <c r="P50" s="313">
        <v>0.60377358490566035</v>
      </c>
      <c r="Q50" s="129">
        <v>11</v>
      </c>
      <c r="R50" s="315">
        <v>0.5</v>
      </c>
      <c r="S50" s="130">
        <v>9</v>
      </c>
      <c r="T50" s="125">
        <v>0.5</v>
      </c>
    </row>
    <row r="51" spans="1:20" ht="15">
      <c r="A51" s="260">
        <v>65</v>
      </c>
      <c r="B51" s="126" t="s">
        <v>55</v>
      </c>
      <c r="C51" s="127">
        <v>23</v>
      </c>
      <c r="D51" s="313">
        <v>0.5</v>
      </c>
      <c r="E51" s="129">
        <v>9</v>
      </c>
      <c r="F51" s="312">
        <v>0.375</v>
      </c>
      <c r="G51" s="130">
        <v>6</v>
      </c>
      <c r="H51" s="329">
        <v>0.375</v>
      </c>
      <c r="I51" s="127">
        <v>25</v>
      </c>
      <c r="J51" s="313">
        <v>0.59523809523809523</v>
      </c>
      <c r="K51" s="129">
        <v>5</v>
      </c>
      <c r="L51" s="315">
        <v>0.45454545454545453</v>
      </c>
      <c r="M51" s="130">
        <v>4</v>
      </c>
      <c r="N51" s="125">
        <v>0.5</v>
      </c>
      <c r="O51" s="127">
        <v>26</v>
      </c>
      <c r="P51" s="313">
        <v>0.55319148936170215</v>
      </c>
      <c r="Q51" s="129">
        <v>13</v>
      </c>
      <c r="R51" s="315">
        <v>0.68421052631578949</v>
      </c>
      <c r="S51" s="130">
        <v>9</v>
      </c>
      <c r="T51" s="125">
        <v>0.6</v>
      </c>
    </row>
    <row r="52" spans="1:20" ht="15">
      <c r="A52" s="260">
        <v>66</v>
      </c>
      <c r="B52" s="126" t="s">
        <v>56</v>
      </c>
      <c r="C52" s="127">
        <v>20</v>
      </c>
      <c r="D52" s="313">
        <v>0.66666666666666663</v>
      </c>
      <c r="E52" s="129">
        <v>11</v>
      </c>
      <c r="F52" s="312">
        <v>0.6875</v>
      </c>
      <c r="G52" s="130">
        <v>8</v>
      </c>
      <c r="H52" s="329">
        <v>0.66666666666666663</v>
      </c>
      <c r="I52" s="127">
        <v>21</v>
      </c>
      <c r="J52" s="313">
        <v>0.58333333333333337</v>
      </c>
      <c r="K52" s="129">
        <v>6</v>
      </c>
      <c r="L52" s="315">
        <v>0.46153846153846156</v>
      </c>
      <c r="M52" s="130">
        <v>5</v>
      </c>
      <c r="N52" s="125">
        <v>0.5</v>
      </c>
      <c r="O52" s="127">
        <v>18</v>
      </c>
      <c r="P52" s="313">
        <v>0.5625</v>
      </c>
      <c r="Q52" s="129">
        <v>7</v>
      </c>
      <c r="R52" s="315">
        <v>0.46666666666666667</v>
      </c>
      <c r="S52" s="130">
        <v>6</v>
      </c>
      <c r="T52" s="125">
        <v>0.5</v>
      </c>
    </row>
    <row r="53" spans="1:20" ht="15">
      <c r="A53" s="260">
        <v>67</v>
      </c>
      <c r="B53" s="126" t="s">
        <v>57</v>
      </c>
      <c r="C53" s="127">
        <v>2</v>
      </c>
      <c r="D53" s="313">
        <v>0.22222222222222221</v>
      </c>
      <c r="E53" s="129">
        <v>2</v>
      </c>
      <c r="F53" s="312">
        <v>0.2857142857142857</v>
      </c>
      <c r="G53" s="130">
        <v>1</v>
      </c>
      <c r="H53" s="329">
        <v>0.16666666666666666</v>
      </c>
      <c r="I53" s="127">
        <v>6</v>
      </c>
      <c r="J53" s="313">
        <v>0.54545454545454541</v>
      </c>
      <c r="K53" s="129">
        <v>5</v>
      </c>
      <c r="L53" s="315">
        <v>1</v>
      </c>
      <c r="M53" s="130">
        <v>5</v>
      </c>
      <c r="N53" s="125">
        <v>1</v>
      </c>
      <c r="O53" s="127">
        <v>3</v>
      </c>
      <c r="P53" s="313">
        <v>0.2</v>
      </c>
      <c r="Q53" s="129">
        <v>2</v>
      </c>
      <c r="R53" s="315">
        <v>0.2857142857142857</v>
      </c>
      <c r="S53" s="130">
        <v>2</v>
      </c>
      <c r="T53" s="125">
        <v>0.33333333333333331</v>
      </c>
    </row>
    <row r="54" spans="1:20" ht="15">
      <c r="A54" s="260">
        <v>68</v>
      </c>
      <c r="B54" s="126" t="s">
        <v>58</v>
      </c>
      <c r="C54" s="127">
        <v>7</v>
      </c>
      <c r="D54" s="313">
        <v>0.58333333333333337</v>
      </c>
      <c r="E54" s="129">
        <v>3</v>
      </c>
      <c r="F54" s="312">
        <v>0.75</v>
      </c>
      <c r="G54" s="130">
        <v>2</v>
      </c>
      <c r="H54" s="329">
        <v>1</v>
      </c>
      <c r="I54" s="127">
        <v>9</v>
      </c>
      <c r="J54" s="313">
        <v>0.47368421052631576</v>
      </c>
      <c r="K54" s="129">
        <v>5</v>
      </c>
      <c r="L54" s="315">
        <v>0.55555555555555558</v>
      </c>
      <c r="M54" s="130">
        <v>3</v>
      </c>
      <c r="N54" s="125">
        <v>0.42857142857142855</v>
      </c>
      <c r="O54" s="127">
        <v>8</v>
      </c>
      <c r="P54" s="313">
        <v>0.44444444444444442</v>
      </c>
      <c r="Q54" s="129">
        <v>4</v>
      </c>
      <c r="R54" s="315">
        <v>0.5</v>
      </c>
      <c r="S54" s="130">
        <v>3</v>
      </c>
      <c r="T54" s="125">
        <v>0.42857142857142855</v>
      </c>
    </row>
    <row r="55" spans="1:20" ht="15">
      <c r="A55" s="260">
        <v>69</v>
      </c>
      <c r="B55" s="126" t="s">
        <v>59</v>
      </c>
      <c r="C55" s="127">
        <v>4</v>
      </c>
      <c r="D55" s="313">
        <v>0.33333333333333331</v>
      </c>
      <c r="E55" s="129">
        <v>2</v>
      </c>
      <c r="F55" s="312">
        <v>0.5</v>
      </c>
      <c r="G55" s="130">
        <v>2</v>
      </c>
      <c r="H55" s="329">
        <v>0.5</v>
      </c>
      <c r="I55" s="127">
        <v>4</v>
      </c>
      <c r="J55" s="313">
        <v>0.2857142857142857</v>
      </c>
      <c r="K55" s="129">
        <v>2</v>
      </c>
      <c r="L55" s="315">
        <v>0.33333333333333331</v>
      </c>
      <c r="M55" s="130">
        <v>2</v>
      </c>
      <c r="N55" s="125">
        <v>0.5</v>
      </c>
      <c r="O55" s="127">
        <v>4</v>
      </c>
      <c r="P55" s="313">
        <v>0.2857142857142857</v>
      </c>
      <c r="Q55" s="129">
        <v>2</v>
      </c>
      <c r="R55" s="315">
        <v>0.2857142857142857</v>
      </c>
      <c r="S55" s="130">
        <v>2</v>
      </c>
      <c r="T55" s="125">
        <v>0.33333333333333331</v>
      </c>
    </row>
    <row r="56" spans="1:20" ht="15">
      <c r="A56" s="259">
        <v>70</v>
      </c>
      <c r="B56" s="126" t="s">
        <v>60</v>
      </c>
      <c r="C56" s="127">
        <v>3</v>
      </c>
      <c r="D56" s="313">
        <v>0.375</v>
      </c>
      <c r="E56" s="129">
        <v>2</v>
      </c>
      <c r="F56" s="312">
        <v>0.5</v>
      </c>
      <c r="G56" s="130">
        <v>1</v>
      </c>
      <c r="H56" s="329">
        <v>0.33333333333333331</v>
      </c>
      <c r="I56" s="127">
        <v>7</v>
      </c>
      <c r="J56" s="313">
        <v>0.63636363636363635</v>
      </c>
      <c r="K56" s="129">
        <v>2</v>
      </c>
      <c r="L56" s="315">
        <v>0.66666666666666663</v>
      </c>
      <c r="M56" s="130">
        <v>2</v>
      </c>
      <c r="N56" s="125">
        <v>0.66666666666666663</v>
      </c>
      <c r="O56" s="127">
        <v>12</v>
      </c>
      <c r="P56" s="313">
        <v>0.75</v>
      </c>
      <c r="Q56" s="129">
        <v>5</v>
      </c>
      <c r="R56" s="315">
        <v>0.83333333333333337</v>
      </c>
      <c r="S56" s="130">
        <v>4</v>
      </c>
      <c r="T56" s="125">
        <v>0.8</v>
      </c>
    </row>
    <row r="57" spans="1:20" ht="15">
      <c r="A57" s="259">
        <v>71</v>
      </c>
      <c r="B57" s="126" t="s">
        <v>61</v>
      </c>
      <c r="C57" s="127">
        <v>5</v>
      </c>
      <c r="D57" s="313">
        <v>0.3125</v>
      </c>
      <c r="E57" s="129">
        <v>2</v>
      </c>
      <c r="F57" s="312">
        <v>0.2857142857142857</v>
      </c>
      <c r="G57" s="130">
        <v>1</v>
      </c>
      <c r="H57" s="329">
        <v>0.25</v>
      </c>
      <c r="I57" s="127">
        <v>6</v>
      </c>
      <c r="J57" s="313">
        <v>0.31578947368421051</v>
      </c>
      <c r="K57" s="129">
        <v>1</v>
      </c>
      <c r="L57" s="315">
        <v>0.2</v>
      </c>
      <c r="M57" s="130">
        <v>1</v>
      </c>
      <c r="N57" s="125">
        <v>0.16666666666666666</v>
      </c>
      <c r="O57" s="127">
        <v>9</v>
      </c>
      <c r="P57" s="313">
        <v>0.45</v>
      </c>
      <c r="Q57" s="129">
        <v>3</v>
      </c>
      <c r="R57" s="315">
        <v>0.6</v>
      </c>
      <c r="S57" s="130">
        <v>3</v>
      </c>
      <c r="T57" s="125">
        <v>0.6</v>
      </c>
    </row>
    <row r="58" spans="1:20" ht="15">
      <c r="A58" s="259">
        <v>72</v>
      </c>
      <c r="B58" s="126" t="s">
        <v>62</v>
      </c>
      <c r="C58" s="127"/>
      <c r="D58" s="313">
        <v>0</v>
      </c>
      <c r="E58" s="129"/>
      <c r="F58" s="312">
        <v>0</v>
      </c>
      <c r="G58" s="130"/>
      <c r="H58" s="329">
        <v>0</v>
      </c>
      <c r="I58" s="127"/>
      <c r="J58" s="313">
        <v>0</v>
      </c>
      <c r="K58" s="129"/>
      <c r="L58" s="315">
        <v>0</v>
      </c>
      <c r="M58" s="130"/>
      <c r="N58" s="125">
        <v>0</v>
      </c>
      <c r="O58" s="127">
        <v>1</v>
      </c>
      <c r="P58" s="313">
        <v>0.2</v>
      </c>
      <c r="Q58" s="129"/>
      <c r="R58" s="315">
        <v>0</v>
      </c>
      <c r="S58" s="130"/>
      <c r="T58" s="125">
        <v>0</v>
      </c>
    </row>
    <row r="59" spans="1:20" ht="15">
      <c r="A59" s="259">
        <v>73</v>
      </c>
      <c r="B59" s="126" t="s">
        <v>63</v>
      </c>
      <c r="C59" s="127">
        <v>1</v>
      </c>
      <c r="D59" s="313">
        <v>1</v>
      </c>
      <c r="E59" s="129">
        <v>1</v>
      </c>
      <c r="F59" s="312">
        <v>1</v>
      </c>
      <c r="G59" s="130">
        <v>1</v>
      </c>
      <c r="H59" s="329">
        <v>1</v>
      </c>
      <c r="I59" s="127"/>
      <c r="J59" s="313"/>
      <c r="K59" s="129"/>
      <c r="L59" s="315"/>
      <c r="M59" s="130"/>
      <c r="N59" s="125"/>
      <c r="O59" s="127"/>
      <c r="P59" s="313"/>
      <c r="Q59" s="129"/>
      <c r="R59" s="315"/>
      <c r="S59" s="130"/>
      <c r="T59" s="125"/>
    </row>
    <row r="60" spans="1:20" ht="15">
      <c r="A60" s="261">
        <v>74</v>
      </c>
      <c r="B60" s="134" t="s">
        <v>64</v>
      </c>
      <c r="C60" s="135">
        <v>7</v>
      </c>
      <c r="D60" s="313">
        <v>0.21212121212121213</v>
      </c>
      <c r="E60" s="137">
        <v>4</v>
      </c>
      <c r="F60" s="312">
        <v>0.22222222222222221</v>
      </c>
      <c r="G60" s="130">
        <v>4</v>
      </c>
      <c r="H60" s="329">
        <v>0.33333333333333331</v>
      </c>
      <c r="I60" s="135">
        <v>7</v>
      </c>
      <c r="J60" s="313">
        <v>0.22580645161290322</v>
      </c>
      <c r="K60" s="137">
        <v>3</v>
      </c>
      <c r="L60" s="315">
        <v>0.25</v>
      </c>
      <c r="M60" s="130">
        <v>3</v>
      </c>
      <c r="N60" s="125">
        <v>0.33333333333333331</v>
      </c>
      <c r="O60" s="135">
        <v>11</v>
      </c>
      <c r="P60" s="313">
        <v>0.33333333333333331</v>
      </c>
      <c r="Q60" s="137">
        <v>3</v>
      </c>
      <c r="R60" s="315">
        <v>0.23076923076923078</v>
      </c>
      <c r="S60" s="130">
        <v>2</v>
      </c>
      <c r="T60" s="125">
        <v>0.2</v>
      </c>
    </row>
    <row r="61" spans="1:20" ht="15">
      <c r="A61" s="261">
        <v>76</v>
      </c>
      <c r="B61" s="134" t="s">
        <v>65</v>
      </c>
      <c r="C61" s="135">
        <v>1</v>
      </c>
      <c r="D61" s="313">
        <v>0.5</v>
      </c>
      <c r="E61" s="137">
        <v>1</v>
      </c>
      <c r="F61" s="312">
        <v>0.5</v>
      </c>
      <c r="G61" s="130">
        <v>1</v>
      </c>
      <c r="H61" s="329">
        <v>0.5</v>
      </c>
      <c r="I61" s="135"/>
      <c r="J61" s="313"/>
      <c r="K61" s="137"/>
      <c r="L61" s="315"/>
      <c r="M61" s="130"/>
      <c r="N61" s="125"/>
      <c r="O61" s="135"/>
      <c r="P61" s="313"/>
      <c r="Q61" s="137"/>
      <c r="R61" s="315"/>
      <c r="S61" s="130"/>
      <c r="T61" s="125"/>
    </row>
    <row r="62" spans="1:20" ht="15">
      <c r="A62" s="261">
        <v>77</v>
      </c>
      <c r="B62" s="134" t="s">
        <v>66</v>
      </c>
      <c r="C62" s="135"/>
      <c r="D62" s="313"/>
      <c r="E62" s="137"/>
      <c r="F62" s="312"/>
      <c r="G62" s="130"/>
      <c r="H62" s="329"/>
      <c r="I62" s="135"/>
      <c r="J62" s="313"/>
      <c r="K62" s="137"/>
      <c r="L62" s="315"/>
      <c r="M62" s="130"/>
      <c r="N62" s="125"/>
      <c r="O62" s="135"/>
      <c r="P62" s="313"/>
      <c r="Q62" s="137"/>
      <c r="R62" s="315"/>
      <c r="S62" s="130"/>
      <c r="T62" s="125"/>
    </row>
    <row r="63" spans="1:20" ht="15">
      <c r="A63" s="262">
        <v>85</v>
      </c>
      <c r="B63" s="126" t="s">
        <v>67</v>
      </c>
      <c r="C63" s="127">
        <v>10</v>
      </c>
      <c r="D63" s="313">
        <v>0.5</v>
      </c>
      <c r="E63" s="129">
        <v>8</v>
      </c>
      <c r="F63" s="312">
        <v>0.5714285714285714</v>
      </c>
      <c r="G63" s="130">
        <v>5</v>
      </c>
      <c r="H63" s="329">
        <v>0.625</v>
      </c>
      <c r="I63" s="127">
        <v>11</v>
      </c>
      <c r="J63" s="313">
        <v>0.5</v>
      </c>
      <c r="K63" s="129">
        <v>7</v>
      </c>
      <c r="L63" s="315">
        <v>0.5</v>
      </c>
      <c r="M63" s="130">
        <v>5</v>
      </c>
      <c r="N63" s="125">
        <v>0.625</v>
      </c>
      <c r="O63" s="127">
        <v>12</v>
      </c>
      <c r="P63" s="313">
        <v>0.6</v>
      </c>
      <c r="Q63" s="129">
        <v>6</v>
      </c>
      <c r="R63" s="315">
        <v>0.75</v>
      </c>
      <c r="S63" s="130">
        <v>5</v>
      </c>
      <c r="T63" s="125">
        <v>1</v>
      </c>
    </row>
    <row r="64" spans="1:20" ht="15">
      <c r="A64" s="262">
        <v>86</v>
      </c>
      <c r="B64" s="126" t="s">
        <v>68</v>
      </c>
      <c r="C64" s="127">
        <v>9</v>
      </c>
      <c r="D64" s="313">
        <v>0.5</v>
      </c>
      <c r="E64" s="129">
        <v>3</v>
      </c>
      <c r="F64" s="312">
        <v>0.42857142857142855</v>
      </c>
      <c r="G64" s="130">
        <v>1</v>
      </c>
      <c r="H64" s="329">
        <v>0.25</v>
      </c>
      <c r="I64" s="127">
        <v>13</v>
      </c>
      <c r="J64" s="313">
        <v>0.61904761904761907</v>
      </c>
      <c r="K64" s="129">
        <v>3</v>
      </c>
      <c r="L64" s="315">
        <v>0.5</v>
      </c>
      <c r="M64" s="130">
        <v>2</v>
      </c>
      <c r="N64" s="125">
        <v>0.4</v>
      </c>
      <c r="O64" s="127">
        <v>17</v>
      </c>
      <c r="P64" s="313">
        <v>0.65384615384615385</v>
      </c>
      <c r="Q64" s="129">
        <v>6</v>
      </c>
      <c r="R64" s="315">
        <v>0.66666666666666663</v>
      </c>
      <c r="S64" s="130">
        <v>5</v>
      </c>
      <c r="T64" s="125">
        <v>0.7142857142857143</v>
      </c>
    </row>
    <row r="65" spans="1:20" ht="15">
      <c r="A65" s="263">
        <v>87</v>
      </c>
      <c r="B65" s="134" t="s">
        <v>69</v>
      </c>
      <c r="C65" s="135">
        <v>8</v>
      </c>
      <c r="D65" s="317">
        <v>0.5</v>
      </c>
      <c r="E65" s="137">
        <v>2</v>
      </c>
      <c r="F65" s="331">
        <v>0.33333333333333331</v>
      </c>
      <c r="G65" s="139">
        <v>2</v>
      </c>
      <c r="H65" s="332">
        <v>0.5</v>
      </c>
      <c r="I65" s="323">
        <v>8</v>
      </c>
      <c r="J65" s="324">
        <v>0.5714285714285714</v>
      </c>
      <c r="K65" s="325"/>
      <c r="L65" s="326">
        <v>0</v>
      </c>
      <c r="M65" s="327"/>
      <c r="N65" s="328">
        <v>0</v>
      </c>
      <c r="O65" s="323">
        <v>9</v>
      </c>
      <c r="P65" s="324">
        <v>0.69230769230769229</v>
      </c>
      <c r="Q65" s="325">
        <v>3</v>
      </c>
      <c r="R65" s="326">
        <v>0.6</v>
      </c>
      <c r="S65" s="327">
        <v>2</v>
      </c>
      <c r="T65" s="328">
        <v>0.66666666666666663</v>
      </c>
    </row>
    <row r="66" spans="1:20" ht="16" thickBot="1">
      <c r="A66" s="265"/>
      <c r="B66" s="264" t="s">
        <v>9</v>
      </c>
      <c r="C66" s="141">
        <v>741</v>
      </c>
      <c r="D66" s="333">
        <v>0.37142857142857144</v>
      </c>
      <c r="E66" s="143">
        <v>366</v>
      </c>
      <c r="F66" s="334">
        <v>0.3532818532818533</v>
      </c>
      <c r="G66" s="144">
        <v>211</v>
      </c>
      <c r="H66" s="335">
        <v>0.36192109777015435</v>
      </c>
      <c r="I66" s="318">
        <v>809</v>
      </c>
      <c r="J66" s="316">
        <v>0.39157792836398836</v>
      </c>
      <c r="K66" s="319">
        <v>281</v>
      </c>
      <c r="L66" s="320">
        <v>0.36540962288686607</v>
      </c>
      <c r="M66" s="321">
        <v>222</v>
      </c>
      <c r="N66" s="322">
        <v>0.38144329896907214</v>
      </c>
      <c r="O66" s="318">
        <v>917</v>
      </c>
      <c r="P66" s="316">
        <v>0.43254716981132074</v>
      </c>
      <c r="Q66" s="319">
        <v>397</v>
      </c>
      <c r="R66" s="320">
        <v>0.42918918918918919</v>
      </c>
      <c r="S66" s="321">
        <v>332</v>
      </c>
      <c r="T66" s="322">
        <v>0.46694796061884669</v>
      </c>
    </row>
    <row r="67" spans="1:20">
      <c r="A67" s="266" t="s">
        <v>202</v>
      </c>
      <c r="N67" s="239"/>
    </row>
    <row r="68" spans="1:20">
      <c r="A68" s="112" t="s">
        <v>168</v>
      </c>
    </row>
  </sheetData>
  <mergeCells count="14">
    <mergeCell ref="M7:N7"/>
    <mergeCell ref="C6:H6"/>
    <mergeCell ref="I6:N6"/>
    <mergeCell ref="A4:N4"/>
    <mergeCell ref="A2:O2"/>
    <mergeCell ref="C7:D7"/>
    <mergeCell ref="E7:F7"/>
    <mergeCell ref="G7:H7"/>
    <mergeCell ref="I7:J7"/>
    <mergeCell ref="K7:L7"/>
    <mergeCell ref="O6:T6"/>
    <mergeCell ref="O7:P7"/>
    <mergeCell ref="Q7:R7"/>
    <mergeCell ref="S7:T7"/>
  </mergeCells>
  <conditionalFormatting sqref="J9:J66 D9:D66">
    <cfRule type="cellIs" dxfId="40" priority="12" operator="greaterThan">
      <formula>50%</formula>
    </cfRule>
  </conditionalFormatting>
  <conditionalFormatting sqref="L9:L66">
    <cfRule type="expression" dxfId="39" priority="11">
      <formula>J9&lt;L9</formula>
    </cfRule>
  </conditionalFormatting>
  <conditionalFormatting sqref="N9:N66">
    <cfRule type="expression" dxfId="38" priority="10">
      <formula>L9&lt;N9</formula>
    </cfRule>
  </conditionalFormatting>
  <conditionalFormatting sqref="F9:F66">
    <cfRule type="cellIs" dxfId="37" priority="5" operator="greaterThan">
      <formula>D9</formula>
    </cfRule>
  </conditionalFormatting>
  <conditionalFormatting sqref="H9:H66">
    <cfRule type="cellIs" dxfId="36" priority="4" operator="greaterThan">
      <formula>F9</formula>
    </cfRule>
  </conditionalFormatting>
  <conditionalFormatting sqref="P9:P66">
    <cfRule type="cellIs" dxfId="35" priority="3" operator="greaterThan">
      <formula>50%</formula>
    </cfRule>
  </conditionalFormatting>
  <conditionalFormatting sqref="R9:R66">
    <cfRule type="expression" dxfId="34" priority="2">
      <formula>P9&lt;R9</formula>
    </cfRule>
  </conditionalFormatting>
  <conditionalFormatting sqref="T9:T66">
    <cfRule type="expression" dxfId="33" priority="1">
      <formula>R9&lt;T9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68"/>
  <sheetViews>
    <sheetView showZeros="0" zoomScale="85" zoomScaleNormal="85" zoomScalePageLayoutView="85" workbookViewId="0">
      <selection activeCell="N57" sqref="N57"/>
    </sheetView>
  </sheetViews>
  <sheetFormatPr baseColWidth="10" defaultColWidth="11.5" defaultRowHeight="12" x14ac:dyDescent="0"/>
  <cols>
    <col min="1" max="1" width="8.1640625" style="110" customWidth="1"/>
    <col min="2" max="2" width="56.1640625" style="110" customWidth="1"/>
    <col min="3" max="3" width="13.33203125" style="110" customWidth="1"/>
    <col min="4" max="4" width="9.6640625" style="110" customWidth="1"/>
    <col min="5" max="5" width="9.83203125" style="110" customWidth="1"/>
    <col min="6" max="8" width="9.6640625" style="110" customWidth="1"/>
    <col min="9" max="9" width="13.33203125" style="110" customWidth="1"/>
    <col min="10" max="10" width="9.6640625" style="110" customWidth="1"/>
    <col min="11" max="11" width="10.5" style="110" customWidth="1"/>
    <col min="12" max="14" width="9.6640625" style="110" customWidth="1"/>
    <col min="15" max="15" width="13.33203125" style="110" customWidth="1"/>
    <col min="16" max="16" width="9.6640625" style="110" customWidth="1"/>
    <col min="17" max="17" width="10.5" style="110" customWidth="1"/>
    <col min="18" max="20" width="9.6640625" style="110" customWidth="1"/>
    <col min="21" max="21" width="13.33203125" style="110" customWidth="1"/>
    <col min="22" max="23" width="10.5" style="110" customWidth="1"/>
    <col min="24" max="24" width="9.6640625" style="110" customWidth="1"/>
    <col min="25" max="25" width="9.5" style="110" customWidth="1"/>
    <col min="26" max="26" width="9.6640625" style="110" customWidth="1"/>
    <col min="27" max="16384" width="11.5" style="110"/>
  </cols>
  <sheetData>
    <row r="1" spans="1:26" ht="5.5" customHeight="1"/>
    <row r="2" spans="1:26" ht="16">
      <c r="A2" s="374" t="s">
        <v>190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" thickBot="1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">
      <c r="B6" s="6"/>
      <c r="C6" s="370">
        <v>2016</v>
      </c>
      <c r="D6" s="371"/>
      <c r="E6" s="371"/>
      <c r="F6" s="371"/>
      <c r="G6" s="371"/>
      <c r="H6" s="372"/>
      <c r="I6" s="370">
        <v>2017</v>
      </c>
      <c r="J6" s="371"/>
      <c r="K6" s="371"/>
      <c r="L6" s="371"/>
      <c r="M6" s="371"/>
      <c r="N6" s="372"/>
      <c r="O6" s="370">
        <v>2018</v>
      </c>
      <c r="P6" s="371"/>
      <c r="Q6" s="371"/>
      <c r="R6" s="371"/>
      <c r="S6" s="371"/>
      <c r="T6" s="372"/>
      <c r="U6" s="370">
        <v>2019</v>
      </c>
      <c r="V6" s="371"/>
      <c r="W6" s="371"/>
      <c r="X6" s="371"/>
      <c r="Y6" s="371"/>
      <c r="Z6" s="372"/>
    </row>
    <row r="7" spans="1:26" s="112" customFormat="1" ht="16" thickBot="1">
      <c r="B7" s="6"/>
      <c r="C7" s="363" t="s">
        <v>114</v>
      </c>
      <c r="D7" s="364"/>
      <c r="E7" s="365" t="s">
        <v>115</v>
      </c>
      <c r="F7" s="366"/>
      <c r="G7" s="367" t="s">
        <v>116</v>
      </c>
      <c r="H7" s="368"/>
      <c r="I7" s="363" t="s">
        <v>114</v>
      </c>
      <c r="J7" s="364"/>
      <c r="K7" s="365" t="s">
        <v>115</v>
      </c>
      <c r="L7" s="366"/>
      <c r="M7" s="367" t="s">
        <v>116</v>
      </c>
      <c r="N7" s="368"/>
      <c r="O7" s="363" t="s">
        <v>114</v>
      </c>
      <c r="P7" s="369"/>
      <c r="Q7" s="365" t="s">
        <v>115</v>
      </c>
      <c r="R7" s="364"/>
      <c r="S7" s="369" t="s">
        <v>116</v>
      </c>
      <c r="T7" s="368"/>
      <c r="U7" s="363" t="s">
        <v>114</v>
      </c>
      <c r="V7" s="369"/>
      <c r="W7" s="365" t="s">
        <v>115</v>
      </c>
      <c r="X7" s="364"/>
      <c r="Y7" s="369" t="s">
        <v>116</v>
      </c>
      <c r="Z7" s="368"/>
    </row>
    <row r="8" spans="1:26" s="112" customFormat="1" ht="32.5" customHeight="1">
      <c r="A8" s="256" t="s">
        <v>10</v>
      </c>
      <c r="B8" s="267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">
      <c r="A9" s="257">
        <v>1</v>
      </c>
      <c r="B9" s="119" t="s">
        <v>13</v>
      </c>
      <c r="C9" s="120">
        <v>88</v>
      </c>
      <c r="D9" s="121">
        <v>0.43349753694581283</v>
      </c>
      <c r="E9" s="122">
        <v>27</v>
      </c>
      <c r="F9" s="123">
        <v>0.49090909090909091</v>
      </c>
      <c r="G9" s="124">
        <v>14</v>
      </c>
      <c r="H9" s="125">
        <v>0.51851851851851849</v>
      </c>
      <c r="I9" s="120">
        <v>79</v>
      </c>
      <c r="J9" s="121">
        <v>0.42245989304812837</v>
      </c>
      <c r="K9" s="122">
        <v>23</v>
      </c>
      <c r="L9" s="123">
        <v>0.42592592592592593</v>
      </c>
      <c r="M9" s="124">
        <v>14</v>
      </c>
      <c r="N9" s="125">
        <v>0.51851851851851849</v>
      </c>
      <c r="O9" s="120">
        <v>81</v>
      </c>
      <c r="P9" s="121">
        <v>0.41116751269035534</v>
      </c>
      <c r="Q9" s="122">
        <v>21</v>
      </c>
      <c r="R9" s="123">
        <v>0.3888888888888889</v>
      </c>
      <c r="S9" s="124">
        <v>8</v>
      </c>
      <c r="T9" s="125">
        <v>0.29629629629629628</v>
      </c>
      <c r="U9" s="120">
        <v>82</v>
      </c>
      <c r="V9" s="121">
        <v>0.43850267379679142</v>
      </c>
      <c r="W9" s="122">
        <v>21</v>
      </c>
      <c r="X9" s="123">
        <v>0.42</v>
      </c>
      <c r="Y9" s="124">
        <v>15</v>
      </c>
      <c r="Z9" s="125">
        <v>0.55555555555555558</v>
      </c>
    </row>
    <row r="10" spans="1:26" ht="15">
      <c r="A10" s="258">
        <v>2</v>
      </c>
      <c r="B10" s="126" t="s">
        <v>14</v>
      </c>
      <c r="C10" s="127">
        <v>59</v>
      </c>
      <c r="D10" s="128">
        <v>0.3619631901840491</v>
      </c>
      <c r="E10" s="129">
        <v>17</v>
      </c>
      <c r="F10" s="131">
        <v>0.34693877551020408</v>
      </c>
      <c r="G10" s="130">
        <v>6</v>
      </c>
      <c r="H10" s="125">
        <v>0.31578947368421051</v>
      </c>
      <c r="I10" s="127">
        <v>64</v>
      </c>
      <c r="J10" s="128">
        <v>0.378698224852071</v>
      </c>
      <c r="K10" s="129">
        <v>15</v>
      </c>
      <c r="L10" s="131">
        <v>0.33333333333333331</v>
      </c>
      <c r="M10" s="130">
        <v>5</v>
      </c>
      <c r="N10" s="125">
        <v>0.27777777777777779</v>
      </c>
      <c r="O10" s="127">
        <v>64</v>
      </c>
      <c r="P10" s="128">
        <v>0.3902439024390244</v>
      </c>
      <c r="Q10" s="129">
        <v>26</v>
      </c>
      <c r="R10" s="131">
        <v>0.44067796610169491</v>
      </c>
      <c r="S10" s="130">
        <v>9</v>
      </c>
      <c r="T10" s="125">
        <v>0.36</v>
      </c>
      <c r="U10" s="127">
        <v>65</v>
      </c>
      <c r="V10" s="128">
        <v>0.3987730061349693</v>
      </c>
      <c r="W10" s="129">
        <v>27</v>
      </c>
      <c r="X10" s="131">
        <v>0.55102040816326525</v>
      </c>
      <c r="Y10" s="130">
        <v>10</v>
      </c>
      <c r="Z10" s="125">
        <v>0.55555555555555558</v>
      </c>
    </row>
    <row r="11" spans="1:26" ht="15">
      <c r="A11" s="258">
        <v>3</v>
      </c>
      <c r="B11" s="126" t="s">
        <v>15</v>
      </c>
      <c r="C11" s="127">
        <v>9</v>
      </c>
      <c r="D11" s="128">
        <v>0.20930232558139536</v>
      </c>
      <c r="E11" s="129">
        <v>1</v>
      </c>
      <c r="F11" s="131">
        <v>8.3333333333333329E-2</v>
      </c>
      <c r="G11" s="130"/>
      <c r="H11" s="125">
        <v>0</v>
      </c>
      <c r="I11" s="127">
        <v>9</v>
      </c>
      <c r="J11" s="128">
        <v>0.21951219512195122</v>
      </c>
      <c r="K11" s="129">
        <v>2</v>
      </c>
      <c r="L11" s="131">
        <v>0.22222222222222221</v>
      </c>
      <c r="M11" s="130">
        <v>2</v>
      </c>
      <c r="N11" s="125">
        <v>0.4</v>
      </c>
      <c r="O11" s="127">
        <v>10</v>
      </c>
      <c r="P11" s="128">
        <v>0.23809523809523808</v>
      </c>
      <c r="Q11" s="129">
        <v>2</v>
      </c>
      <c r="R11" s="131">
        <v>0.18181818181818182</v>
      </c>
      <c r="S11" s="130"/>
      <c r="T11" s="125">
        <v>0</v>
      </c>
      <c r="U11" s="127">
        <v>9</v>
      </c>
      <c r="V11" s="128">
        <v>0.25</v>
      </c>
      <c r="W11" s="129">
        <v>5</v>
      </c>
      <c r="X11" s="131">
        <v>0.3125</v>
      </c>
      <c r="Y11" s="130">
        <v>4</v>
      </c>
      <c r="Z11" s="125">
        <v>0.5</v>
      </c>
    </row>
    <row r="12" spans="1:26" ht="15">
      <c r="A12" s="258">
        <v>4</v>
      </c>
      <c r="B12" s="126" t="s">
        <v>16</v>
      </c>
      <c r="C12" s="127">
        <v>15</v>
      </c>
      <c r="D12" s="128">
        <v>0.32608695652173914</v>
      </c>
      <c r="E12" s="129">
        <v>2</v>
      </c>
      <c r="F12" s="131">
        <v>0.14285714285714285</v>
      </c>
      <c r="G12" s="130">
        <v>1</v>
      </c>
      <c r="H12" s="125">
        <v>0.2</v>
      </c>
      <c r="I12" s="127">
        <v>13</v>
      </c>
      <c r="J12" s="128">
        <v>0.33333333333333331</v>
      </c>
      <c r="K12" s="129">
        <v>1</v>
      </c>
      <c r="L12" s="131">
        <v>0.125</v>
      </c>
      <c r="M12" s="130">
        <v>0</v>
      </c>
      <c r="N12" s="125">
        <v>0</v>
      </c>
      <c r="O12" s="127">
        <v>16</v>
      </c>
      <c r="P12" s="128">
        <v>0.41025641025641024</v>
      </c>
      <c r="Q12" s="129">
        <v>3</v>
      </c>
      <c r="R12" s="131">
        <v>0.25</v>
      </c>
      <c r="S12" s="130">
        <v>1</v>
      </c>
      <c r="T12" s="125">
        <v>0.25</v>
      </c>
      <c r="U12" s="127">
        <v>15</v>
      </c>
      <c r="V12" s="128">
        <v>0.36585365853658536</v>
      </c>
      <c r="W12" s="129">
        <v>3</v>
      </c>
      <c r="X12" s="131">
        <v>0.33333333333333331</v>
      </c>
      <c r="Y12" s="130">
        <v>1</v>
      </c>
      <c r="Z12" s="125">
        <v>0.25</v>
      </c>
    </row>
    <row r="13" spans="1:26" ht="15">
      <c r="A13" s="258">
        <v>5</v>
      </c>
      <c r="B13" s="126" t="s">
        <v>17</v>
      </c>
      <c r="C13" s="127">
        <v>45</v>
      </c>
      <c r="D13" s="128">
        <v>0.30821917808219179</v>
      </c>
      <c r="E13" s="129">
        <v>13</v>
      </c>
      <c r="F13" s="131">
        <v>0.26</v>
      </c>
      <c r="G13" s="130">
        <v>4</v>
      </c>
      <c r="H13" s="125">
        <v>0.25</v>
      </c>
      <c r="I13" s="127">
        <v>53</v>
      </c>
      <c r="J13" s="128">
        <v>0.30635838150289019</v>
      </c>
      <c r="K13" s="129">
        <v>14</v>
      </c>
      <c r="L13" s="131">
        <v>0.24561403508771928</v>
      </c>
      <c r="M13" s="130">
        <v>9</v>
      </c>
      <c r="N13" s="125">
        <v>0.39130434782608697</v>
      </c>
      <c r="O13" s="127">
        <v>57</v>
      </c>
      <c r="P13" s="128">
        <v>0.3202247191011236</v>
      </c>
      <c r="Q13" s="129">
        <v>13</v>
      </c>
      <c r="R13" s="131">
        <v>0.22807017543859648</v>
      </c>
      <c r="S13" s="130">
        <v>4</v>
      </c>
      <c r="T13" s="125">
        <v>0.22222222222222221</v>
      </c>
      <c r="U13" s="127">
        <v>59</v>
      </c>
      <c r="V13" s="128">
        <v>0.33908045977011492</v>
      </c>
      <c r="W13" s="129">
        <v>17</v>
      </c>
      <c r="X13" s="131">
        <v>0.265625</v>
      </c>
      <c r="Y13" s="130">
        <v>7</v>
      </c>
      <c r="Z13" s="125">
        <v>0.29166666666666669</v>
      </c>
    </row>
    <row r="14" spans="1:26" ht="15">
      <c r="A14" s="258">
        <v>6</v>
      </c>
      <c r="B14" s="126" t="s">
        <v>18</v>
      </c>
      <c r="C14" s="127">
        <v>57</v>
      </c>
      <c r="D14" s="128">
        <v>0.34545454545454546</v>
      </c>
      <c r="E14" s="129">
        <v>20</v>
      </c>
      <c r="F14" s="131">
        <v>0.2857142857142857</v>
      </c>
      <c r="G14" s="130">
        <v>9</v>
      </c>
      <c r="H14" s="125">
        <v>0.45</v>
      </c>
      <c r="I14" s="127">
        <v>68</v>
      </c>
      <c r="J14" s="128">
        <v>0.37569060773480661</v>
      </c>
      <c r="K14" s="129">
        <v>20</v>
      </c>
      <c r="L14" s="131">
        <v>0.3125</v>
      </c>
      <c r="M14" s="130">
        <v>10</v>
      </c>
      <c r="N14" s="125">
        <v>0.35714285714285715</v>
      </c>
      <c r="O14" s="127">
        <v>81</v>
      </c>
      <c r="P14" s="128">
        <v>0.4175257731958763</v>
      </c>
      <c r="Q14" s="129">
        <v>23</v>
      </c>
      <c r="R14" s="131">
        <v>0.33823529411764708</v>
      </c>
      <c r="S14" s="130">
        <v>9</v>
      </c>
      <c r="T14" s="125">
        <v>0.33333333333333331</v>
      </c>
      <c r="U14" s="127">
        <v>88</v>
      </c>
      <c r="V14" s="128">
        <v>0.4607329842931937</v>
      </c>
      <c r="W14" s="129">
        <v>35</v>
      </c>
      <c r="X14" s="131">
        <v>0.44871794871794873</v>
      </c>
      <c r="Y14" s="130">
        <v>15</v>
      </c>
      <c r="Z14" s="125">
        <v>0.5</v>
      </c>
    </row>
    <row r="15" spans="1:26" ht="15">
      <c r="A15" s="259">
        <v>7</v>
      </c>
      <c r="B15" s="126" t="s">
        <v>19</v>
      </c>
      <c r="C15" s="127">
        <v>68</v>
      </c>
      <c r="D15" s="128">
        <v>0.62385321100917435</v>
      </c>
      <c r="E15" s="129">
        <v>28</v>
      </c>
      <c r="F15" s="131">
        <v>0.62222222222222223</v>
      </c>
      <c r="G15" s="130">
        <v>13</v>
      </c>
      <c r="H15" s="125">
        <v>0.9285714285714286</v>
      </c>
      <c r="I15" s="127">
        <v>58</v>
      </c>
      <c r="J15" s="128">
        <v>0.58585858585858586</v>
      </c>
      <c r="K15" s="129">
        <v>16</v>
      </c>
      <c r="L15" s="131">
        <v>0.45714285714285713</v>
      </c>
      <c r="M15" s="130">
        <v>8</v>
      </c>
      <c r="N15" s="125">
        <v>0.47058823529411764</v>
      </c>
      <c r="O15" s="127">
        <v>56</v>
      </c>
      <c r="P15" s="128">
        <v>0.62222222222222223</v>
      </c>
      <c r="Q15" s="129">
        <v>20</v>
      </c>
      <c r="R15" s="131">
        <v>0.60606060606060608</v>
      </c>
      <c r="S15" s="130">
        <v>8</v>
      </c>
      <c r="T15" s="125">
        <v>0.5714285714285714</v>
      </c>
      <c r="U15" s="127">
        <v>55</v>
      </c>
      <c r="V15" s="128">
        <v>0.63218390804597702</v>
      </c>
      <c r="W15" s="129">
        <v>17</v>
      </c>
      <c r="X15" s="131">
        <v>0.56666666666666665</v>
      </c>
      <c r="Y15" s="130">
        <v>10</v>
      </c>
      <c r="Z15" s="125">
        <v>0.625</v>
      </c>
    </row>
    <row r="16" spans="1:26" ht="15">
      <c r="A16" s="259">
        <v>8</v>
      </c>
      <c r="B16" s="126" t="s">
        <v>20</v>
      </c>
      <c r="C16" s="127">
        <v>13</v>
      </c>
      <c r="D16" s="128">
        <v>0.43333333333333335</v>
      </c>
      <c r="E16" s="129">
        <v>4</v>
      </c>
      <c r="F16" s="131">
        <v>0.2857142857142857</v>
      </c>
      <c r="G16" s="130">
        <v>1</v>
      </c>
      <c r="H16" s="125">
        <v>0.33333333333333331</v>
      </c>
      <c r="I16" s="127">
        <v>13</v>
      </c>
      <c r="J16" s="128">
        <v>0.43333333333333335</v>
      </c>
      <c r="K16" s="129">
        <v>3</v>
      </c>
      <c r="L16" s="131">
        <v>0.3</v>
      </c>
      <c r="M16" s="130">
        <v>2</v>
      </c>
      <c r="N16" s="125">
        <v>0.33333333333333331</v>
      </c>
      <c r="O16" s="127">
        <v>11</v>
      </c>
      <c r="P16" s="128">
        <v>0.47826086956521741</v>
      </c>
      <c r="Q16" s="129">
        <v>3</v>
      </c>
      <c r="R16" s="131">
        <v>0.42857142857142855</v>
      </c>
      <c r="S16" s="130">
        <v>2</v>
      </c>
      <c r="T16" s="125">
        <v>0.66666666666666663</v>
      </c>
      <c r="U16" s="127">
        <v>10</v>
      </c>
      <c r="V16" s="128">
        <v>0.43478260869565216</v>
      </c>
      <c r="W16" s="129">
        <v>5</v>
      </c>
      <c r="X16" s="131">
        <v>0.55555555555555558</v>
      </c>
      <c r="Y16" s="130">
        <v>1</v>
      </c>
      <c r="Z16" s="125">
        <v>0.33333333333333331</v>
      </c>
    </row>
    <row r="17" spans="1:26" ht="15">
      <c r="A17" s="259">
        <v>9</v>
      </c>
      <c r="B17" s="126" t="s">
        <v>21</v>
      </c>
      <c r="C17" s="127">
        <v>61</v>
      </c>
      <c r="D17" s="128">
        <v>0.55963302752293576</v>
      </c>
      <c r="E17" s="129">
        <v>28</v>
      </c>
      <c r="F17" s="131">
        <v>0.5714285714285714</v>
      </c>
      <c r="G17" s="130">
        <v>9</v>
      </c>
      <c r="H17" s="125">
        <v>0.5</v>
      </c>
      <c r="I17" s="127">
        <v>55</v>
      </c>
      <c r="J17" s="128">
        <v>0.57894736842105265</v>
      </c>
      <c r="K17" s="129">
        <v>18</v>
      </c>
      <c r="L17" s="131">
        <v>0.48648648648648651</v>
      </c>
      <c r="M17" s="130">
        <v>3</v>
      </c>
      <c r="N17" s="125">
        <v>0.3</v>
      </c>
      <c r="O17" s="127">
        <v>55</v>
      </c>
      <c r="P17" s="128">
        <v>0.58510638297872342</v>
      </c>
      <c r="Q17" s="129">
        <v>19</v>
      </c>
      <c r="R17" s="131">
        <v>0.55882352941176472</v>
      </c>
      <c r="S17" s="130">
        <v>8</v>
      </c>
      <c r="T17" s="125">
        <v>0.61538461538461542</v>
      </c>
      <c r="U17" s="127">
        <v>52</v>
      </c>
      <c r="V17" s="128">
        <v>0.59090909090909094</v>
      </c>
      <c r="W17" s="129">
        <v>24</v>
      </c>
      <c r="X17" s="131">
        <v>0.68571428571428572</v>
      </c>
      <c r="Y17" s="130">
        <v>13</v>
      </c>
      <c r="Z17" s="125">
        <v>0.8125</v>
      </c>
    </row>
    <row r="18" spans="1:26" ht="15">
      <c r="A18" s="259">
        <v>10</v>
      </c>
      <c r="B18" s="126" t="s">
        <v>22</v>
      </c>
      <c r="C18" s="127">
        <v>8</v>
      </c>
      <c r="D18" s="128">
        <v>0.2857142857142857</v>
      </c>
      <c r="E18" s="129">
        <v>2</v>
      </c>
      <c r="F18" s="131">
        <v>0.25</v>
      </c>
      <c r="G18" s="130"/>
      <c r="H18" s="125">
        <v>0</v>
      </c>
      <c r="I18" s="127">
        <v>11</v>
      </c>
      <c r="J18" s="128">
        <v>0.39285714285714285</v>
      </c>
      <c r="K18" s="129">
        <v>3</v>
      </c>
      <c r="L18" s="131">
        <v>0.27272727272727271</v>
      </c>
      <c r="M18" s="130">
        <v>2</v>
      </c>
      <c r="N18" s="125">
        <v>0.5</v>
      </c>
      <c r="O18" s="127">
        <v>10</v>
      </c>
      <c r="P18" s="128">
        <v>0.4</v>
      </c>
      <c r="Q18" s="129">
        <v>3</v>
      </c>
      <c r="R18" s="131">
        <v>0.42857142857142855</v>
      </c>
      <c r="S18" s="130">
        <v>2</v>
      </c>
      <c r="T18" s="125">
        <v>0.5</v>
      </c>
      <c r="U18" s="127">
        <v>10</v>
      </c>
      <c r="V18" s="128">
        <v>0.43478260869565216</v>
      </c>
      <c r="W18" s="129">
        <v>2</v>
      </c>
      <c r="X18" s="131">
        <v>0.4</v>
      </c>
      <c r="Y18" s="130">
        <v>1</v>
      </c>
      <c r="Z18" s="125">
        <v>0.33333333333333331</v>
      </c>
    </row>
    <row r="19" spans="1:26" ht="15">
      <c r="A19" s="259">
        <v>11</v>
      </c>
      <c r="B19" s="126" t="s">
        <v>23</v>
      </c>
      <c r="C19" s="127">
        <v>77</v>
      </c>
      <c r="D19" s="128">
        <v>0.5</v>
      </c>
      <c r="E19" s="129">
        <v>30</v>
      </c>
      <c r="F19" s="131">
        <v>0.46875</v>
      </c>
      <c r="G19" s="130">
        <v>11</v>
      </c>
      <c r="H19" s="125">
        <v>0.57894736842105265</v>
      </c>
      <c r="I19" s="127">
        <v>78</v>
      </c>
      <c r="J19" s="128">
        <v>0.52</v>
      </c>
      <c r="K19" s="129">
        <v>30</v>
      </c>
      <c r="L19" s="131">
        <v>0.47619047619047616</v>
      </c>
      <c r="M19" s="130">
        <v>15</v>
      </c>
      <c r="N19" s="125">
        <v>0.57692307692307687</v>
      </c>
      <c r="O19" s="127">
        <v>80</v>
      </c>
      <c r="P19" s="128">
        <v>0.5714285714285714</v>
      </c>
      <c r="Q19" s="129">
        <v>37</v>
      </c>
      <c r="R19" s="131">
        <v>0.54411764705882348</v>
      </c>
      <c r="S19" s="130">
        <v>7</v>
      </c>
      <c r="T19" s="125">
        <v>0.46666666666666667</v>
      </c>
      <c r="U19" s="127">
        <v>90</v>
      </c>
      <c r="V19" s="128">
        <v>0.625</v>
      </c>
      <c r="W19" s="129">
        <v>44</v>
      </c>
      <c r="X19" s="131">
        <v>0.61971830985915488</v>
      </c>
      <c r="Y19" s="130">
        <v>11</v>
      </c>
      <c r="Z19" s="125">
        <v>0.44</v>
      </c>
    </row>
    <row r="20" spans="1:26" ht="15">
      <c r="A20" s="259">
        <v>12</v>
      </c>
      <c r="B20" s="126" t="s">
        <v>24</v>
      </c>
      <c r="C20" s="127">
        <v>17</v>
      </c>
      <c r="D20" s="128">
        <v>0.48571428571428571</v>
      </c>
      <c r="E20" s="129">
        <v>6</v>
      </c>
      <c r="F20" s="131">
        <v>0.35294117647058826</v>
      </c>
      <c r="G20" s="130">
        <v>3</v>
      </c>
      <c r="H20" s="125">
        <v>0.5</v>
      </c>
      <c r="I20" s="127">
        <v>16</v>
      </c>
      <c r="J20" s="128">
        <v>0.5</v>
      </c>
      <c r="K20" s="129">
        <v>5</v>
      </c>
      <c r="L20" s="131">
        <v>0.33333333333333331</v>
      </c>
      <c r="M20" s="130">
        <v>1</v>
      </c>
      <c r="N20" s="125">
        <v>0.33333333333333331</v>
      </c>
      <c r="O20" s="127">
        <v>16</v>
      </c>
      <c r="P20" s="128">
        <v>0.43243243243243246</v>
      </c>
      <c r="Q20" s="129">
        <v>6</v>
      </c>
      <c r="R20" s="131">
        <v>0.375</v>
      </c>
      <c r="S20" s="130">
        <v>2</v>
      </c>
      <c r="T20" s="125">
        <v>0.33333333333333331</v>
      </c>
      <c r="U20" s="127">
        <v>18</v>
      </c>
      <c r="V20" s="128">
        <v>0.48648648648648651</v>
      </c>
      <c r="W20" s="129">
        <v>4</v>
      </c>
      <c r="X20" s="131">
        <v>0.36363636363636365</v>
      </c>
      <c r="Y20" s="130">
        <v>2</v>
      </c>
      <c r="Z20" s="125">
        <v>0.4</v>
      </c>
    </row>
    <row r="21" spans="1:26" ht="15">
      <c r="A21" s="259">
        <v>13</v>
      </c>
      <c r="B21" s="126" t="s">
        <v>25</v>
      </c>
      <c r="C21" s="127">
        <v>4</v>
      </c>
      <c r="D21" s="128">
        <v>0.44444444444444442</v>
      </c>
      <c r="E21" s="129">
        <v>2</v>
      </c>
      <c r="F21" s="131">
        <v>0.2857142857142857</v>
      </c>
      <c r="G21" s="130">
        <v>1</v>
      </c>
      <c r="H21" s="125">
        <v>0.5</v>
      </c>
      <c r="I21" s="127">
        <v>6</v>
      </c>
      <c r="J21" s="128">
        <v>0.6</v>
      </c>
      <c r="K21" s="129">
        <v>1</v>
      </c>
      <c r="L21" s="131">
        <v>0.2</v>
      </c>
      <c r="M21" s="130">
        <v>0</v>
      </c>
      <c r="N21" s="125">
        <v>0</v>
      </c>
      <c r="O21" s="127">
        <v>6</v>
      </c>
      <c r="P21" s="128">
        <v>0.66666666666666663</v>
      </c>
      <c r="Q21" s="129">
        <v>2</v>
      </c>
      <c r="R21" s="131">
        <v>0.4</v>
      </c>
      <c r="S21" s="130">
        <v>2</v>
      </c>
      <c r="T21" s="125">
        <v>1</v>
      </c>
      <c r="U21" s="127">
        <v>5</v>
      </c>
      <c r="V21" s="128">
        <v>0.5</v>
      </c>
      <c r="W21" s="129"/>
      <c r="X21" s="131">
        <v>0</v>
      </c>
      <c r="Y21" s="130"/>
      <c r="Z21" s="125">
        <v>0</v>
      </c>
    </row>
    <row r="22" spans="1:26" ht="15">
      <c r="A22" s="259">
        <v>14</v>
      </c>
      <c r="B22" s="132" t="s">
        <v>26</v>
      </c>
      <c r="C22" s="127">
        <v>62</v>
      </c>
      <c r="D22" s="128">
        <v>0.56880733944954132</v>
      </c>
      <c r="E22" s="129">
        <v>32</v>
      </c>
      <c r="F22" s="131">
        <v>0.65306122448979587</v>
      </c>
      <c r="G22" s="130">
        <v>14</v>
      </c>
      <c r="H22" s="125">
        <v>0.77777777777777779</v>
      </c>
      <c r="I22" s="127">
        <v>53</v>
      </c>
      <c r="J22" s="128">
        <v>0.55208333333333337</v>
      </c>
      <c r="K22" s="129">
        <v>23</v>
      </c>
      <c r="L22" s="131">
        <v>0.56097560975609762</v>
      </c>
      <c r="M22" s="130">
        <v>6</v>
      </c>
      <c r="N22" s="125">
        <v>0.54545454545454541</v>
      </c>
      <c r="O22" s="127">
        <v>50</v>
      </c>
      <c r="P22" s="128">
        <v>0.5494505494505495</v>
      </c>
      <c r="Q22" s="129">
        <v>23</v>
      </c>
      <c r="R22" s="131">
        <v>0.58974358974358976</v>
      </c>
      <c r="S22" s="130">
        <v>12</v>
      </c>
      <c r="T22" s="125">
        <v>0.8571428571428571</v>
      </c>
      <c r="U22" s="127">
        <v>39</v>
      </c>
      <c r="V22" s="128">
        <v>0.48148148148148145</v>
      </c>
      <c r="W22" s="129">
        <v>19</v>
      </c>
      <c r="X22" s="131">
        <v>0.46341463414634149</v>
      </c>
      <c r="Y22" s="130">
        <v>8</v>
      </c>
      <c r="Z22" s="125">
        <v>0.61538461538461542</v>
      </c>
    </row>
    <row r="23" spans="1:26" ht="15">
      <c r="A23" s="259">
        <v>15</v>
      </c>
      <c r="B23" s="132" t="s">
        <v>27</v>
      </c>
      <c r="C23" s="127">
        <v>13</v>
      </c>
      <c r="D23" s="128">
        <v>0.32500000000000001</v>
      </c>
      <c r="E23" s="129">
        <v>3</v>
      </c>
      <c r="F23" s="131">
        <v>0.33333333333333331</v>
      </c>
      <c r="G23" s="130">
        <v>2</v>
      </c>
      <c r="H23" s="125">
        <v>0.4</v>
      </c>
      <c r="I23" s="127">
        <v>14</v>
      </c>
      <c r="J23" s="128">
        <v>0.30434782608695654</v>
      </c>
      <c r="K23" s="129">
        <v>3</v>
      </c>
      <c r="L23" s="131">
        <v>0.25</v>
      </c>
      <c r="M23" s="130">
        <v>0</v>
      </c>
      <c r="N23" s="125">
        <v>0</v>
      </c>
      <c r="O23" s="127">
        <v>17</v>
      </c>
      <c r="P23" s="128">
        <v>0.37777777777777777</v>
      </c>
      <c r="Q23" s="129">
        <v>4</v>
      </c>
      <c r="R23" s="131">
        <v>0.4</v>
      </c>
      <c r="S23" s="130">
        <v>1</v>
      </c>
      <c r="T23" s="125">
        <v>0.33333333333333331</v>
      </c>
      <c r="U23" s="127">
        <v>17</v>
      </c>
      <c r="V23" s="128">
        <v>0.36956521739130432</v>
      </c>
      <c r="W23" s="129">
        <v>2</v>
      </c>
      <c r="X23" s="131">
        <v>0.25</v>
      </c>
      <c r="Y23" s="130">
        <v>2</v>
      </c>
      <c r="Z23" s="125">
        <v>0.4</v>
      </c>
    </row>
    <row r="24" spans="1:26" ht="15">
      <c r="A24" s="259">
        <v>16</v>
      </c>
      <c r="B24" s="126" t="s">
        <v>28</v>
      </c>
      <c r="C24" s="127">
        <v>82</v>
      </c>
      <c r="D24" s="128">
        <v>0.49696969696969695</v>
      </c>
      <c r="E24" s="129">
        <v>24</v>
      </c>
      <c r="F24" s="131">
        <v>0.38709677419354838</v>
      </c>
      <c r="G24" s="130">
        <v>11</v>
      </c>
      <c r="H24" s="125">
        <v>0.37931034482758619</v>
      </c>
      <c r="I24" s="127">
        <v>88</v>
      </c>
      <c r="J24" s="128">
        <v>0.53658536585365857</v>
      </c>
      <c r="K24" s="129">
        <v>24</v>
      </c>
      <c r="L24" s="131">
        <v>0.47058823529411764</v>
      </c>
      <c r="M24" s="130">
        <v>10</v>
      </c>
      <c r="N24" s="125">
        <v>0.5</v>
      </c>
      <c r="O24" s="127">
        <v>86</v>
      </c>
      <c r="P24" s="128">
        <v>0.54430379746835444</v>
      </c>
      <c r="Q24" s="129">
        <v>33</v>
      </c>
      <c r="R24" s="131">
        <v>0.54098360655737709</v>
      </c>
      <c r="S24" s="130">
        <v>14</v>
      </c>
      <c r="T24" s="125">
        <v>0.56000000000000005</v>
      </c>
      <c r="U24" s="127">
        <v>81</v>
      </c>
      <c r="V24" s="128">
        <v>0.53289473684210531</v>
      </c>
      <c r="W24" s="129">
        <v>25</v>
      </c>
      <c r="X24" s="131">
        <v>0.48076923076923078</v>
      </c>
      <c r="Y24" s="130">
        <v>11</v>
      </c>
      <c r="Z24" s="125">
        <v>0.57894736842105265</v>
      </c>
    </row>
    <row r="25" spans="1:26" ht="15">
      <c r="A25" s="259">
        <v>17</v>
      </c>
      <c r="B25" s="126" t="s">
        <v>29</v>
      </c>
      <c r="C25" s="127">
        <v>18</v>
      </c>
      <c r="D25" s="128">
        <v>0.32727272727272727</v>
      </c>
      <c r="E25" s="129">
        <v>5</v>
      </c>
      <c r="F25" s="131">
        <v>0.23809523809523808</v>
      </c>
      <c r="G25" s="130">
        <v>2</v>
      </c>
      <c r="H25" s="125">
        <v>0.33333333333333331</v>
      </c>
      <c r="I25" s="127">
        <v>19</v>
      </c>
      <c r="J25" s="128">
        <v>0.35849056603773582</v>
      </c>
      <c r="K25" s="129">
        <v>10</v>
      </c>
      <c r="L25" s="131">
        <v>0.34482758620689657</v>
      </c>
      <c r="M25" s="130">
        <v>5</v>
      </c>
      <c r="N25" s="125">
        <v>0.38461538461538464</v>
      </c>
      <c r="O25" s="127">
        <v>19</v>
      </c>
      <c r="P25" s="128">
        <v>0.38</v>
      </c>
      <c r="Q25" s="129">
        <v>5</v>
      </c>
      <c r="R25" s="131">
        <v>0.26315789473684209</v>
      </c>
      <c r="S25" s="130">
        <v>3</v>
      </c>
      <c r="T25" s="125">
        <v>0.3</v>
      </c>
      <c r="U25" s="127">
        <v>20</v>
      </c>
      <c r="V25" s="128">
        <v>0.4</v>
      </c>
      <c r="W25" s="129">
        <v>7</v>
      </c>
      <c r="X25" s="131">
        <v>0.4375</v>
      </c>
      <c r="Y25" s="130">
        <v>2</v>
      </c>
      <c r="Z25" s="125">
        <v>0.4</v>
      </c>
    </row>
    <row r="26" spans="1:26" ht="20">
      <c r="A26" s="259">
        <v>18</v>
      </c>
      <c r="B26" s="133" t="s">
        <v>30</v>
      </c>
      <c r="C26" s="127">
        <v>31</v>
      </c>
      <c r="D26" s="128">
        <v>0.39240506329113922</v>
      </c>
      <c r="E26" s="129">
        <v>8</v>
      </c>
      <c r="F26" s="131">
        <v>0.27586206896551724</v>
      </c>
      <c r="G26" s="130">
        <v>3</v>
      </c>
      <c r="H26" s="125">
        <v>0.33333333333333331</v>
      </c>
      <c r="I26" s="127">
        <v>28</v>
      </c>
      <c r="J26" s="128">
        <v>0.35443037974683544</v>
      </c>
      <c r="K26" s="129">
        <v>8</v>
      </c>
      <c r="L26" s="131">
        <v>0.25806451612903225</v>
      </c>
      <c r="M26" s="130">
        <v>4</v>
      </c>
      <c r="N26" s="125">
        <v>0.36363636363636365</v>
      </c>
      <c r="O26" s="127">
        <v>33</v>
      </c>
      <c r="P26" s="128">
        <v>0.40740740740740738</v>
      </c>
      <c r="Q26" s="129">
        <v>9</v>
      </c>
      <c r="R26" s="131">
        <v>0.3</v>
      </c>
      <c r="S26" s="130">
        <v>4</v>
      </c>
      <c r="T26" s="125">
        <v>0.30769230769230771</v>
      </c>
      <c r="U26" s="127">
        <v>31</v>
      </c>
      <c r="V26" s="128">
        <v>0.44285714285714284</v>
      </c>
      <c r="W26" s="129">
        <v>12</v>
      </c>
      <c r="X26" s="131">
        <v>0.36363636363636365</v>
      </c>
      <c r="Y26" s="130">
        <v>5</v>
      </c>
      <c r="Z26" s="125">
        <v>0.45454545454545453</v>
      </c>
    </row>
    <row r="27" spans="1:26" ht="15">
      <c r="A27" s="259">
        <v>19</v>
      </c>
      <c r="B27" s="126" t="s">
        <v>31</v>
      </c>
      <c r="C27" s="127">
        <v>48</v>
      </c>
      <c r="D27" s="128">
        <v>0.4247787610619469</v>
      </c>
      <c r="E27" s="129">
        <v>18</v>
      </c>
      <c r="F27" s="131">
        <v>0.375</v>
      </c>
      <c r="G27" s="130">
        <v>9</v>
      </c>
      <c r="H27" s="125">
        <v>0.45</v>
      </c>
      <c r="I27" s="127">
        <v>46</v>
      </c>
      <c r="J27" s="128">
        <v>0.42990654205607476</v>
      </c>
      <c r="K27" s="129">
        <v>12</v>
      </c>
      <c r="L27" s="131">
        <v>0.33333333333333331</v>
      </c>
      <c r="M27" s="130">
        <v>4</v>
      </c>
      <c r="N27" s="125">
        <v>0.30769230769230771</v>
      </c>
      <c r="O27" s="127">
        <v>50</v>
      </c>
      <c r="P27" s="128">
        <v>0.45871559633027525</v>
      </c>
      <c r="Q27" s="129">
        <v>14</v>
      </c>
      <c r="R27" s="131">
        <v>0.4375</v>
      </c>
      <c r="S27" s="130">
        <v>8</v>
      </c>
      <c r="T27" s="125">
        <v>0.5714285714285714</v>
      </c>
      <c r="U27" s="127">
        <v>43</v>
      </c>
      <c r="V27" s="128">
        <v>0.41747572815533979</v>
      </c>
      <c r="W27" s="129">
        <v>12</v>
      </c>
      <c r="X27" s="131">
        <v>0.4</v>
      </c>
      <c r="Y27" s="130">
        <v>3</v>
      </c>
      <c r="Z27" s="125">
        <v>0.33333333333333331</v>
      </c>
    </row>
    <row r="28" spans="1:26" ht="15">
      <c r="A28" s="259">
        <v>20</v>
      </c>
      <c r="B28" s="126" t="s">
        <v>32</v>
      </c>
      <c r="C28" s="127">
        <v>11</v>
      </c>
      <c r="D28" s="128">
        <v>0.35483870967741937</v>
      </c>
      <c r="E28" s="129">
        <v>2</v>
      </c>
      <c r="F28" s="131">
        <v>0.25</v>
      </c>
      <c r="G28" s="130">
        <v>1</v>
      </c>
      <c r="H28" s="125">
        <v>0.25</v>
      </c>
      <c r="I28" s="127">
        <v>11</v>
      </c>
      <c r="J28" s="128">
        <v>0.35483870967741937</v>
      </c>
      <c r="K28" s="129">
        <v>4</v>
      </c>
      <c r="L28" s="131">
        <v>0.5</v>
      </c>
      <c r="M28" s="130">
        <v>2</v>
      </c>
      <c r="N28" s="125">
        <v>0.4</v>
      </c>
      <c r="O28" s="127">
        <v>11</v>
      </c>
      <c r="P28" s="128">
        <v>0.37931034482758619</v>
      </c>
      <c r="Q28" s="129">
        <v>5</v>
      </c>
      <c r="R28" s="131">
        <v>0.625</v>
      </c>
      <c r="S28" s="130">
        <v>1</v>
      </c>
      <c r="T28" s="125">
        <v>0.33333333333333331</v>
      </c>
      <c r="U28" s="127">
        <v>12</v>
      </c>
      <c r="V28" s="128">
        <v>0.44444444444444442</v>
      </c>
      <c r="W28" s="129">
        <v>8</v>
      </c>
      <c r="X28" s="131">
        <v>0.72727272727272729</v>
      </c>
      <c r="Y28" s="130">
        <v>5</v>
      </c>
      <c r="Z28" s="125">
        <v>1</v>
      </c>
    </row>
    <row r="29" spans="1:26" ht="15">
      <c r="A29" s="259">
        <v>21</v>
      </c>
      <c r="B29" s="132" t="s">
        <v>33</v>
      </c>
      <c r="C29" s="127">
        <v>44</v>
      </c>
      <c r="D29" s="128">
        <v>0.42307692307692307</v>
      </c>
      <c r="E29" s="129">
        <v>16</v>
      </c>
      <c r="F29" s="131">
        <v>0.35555555555555557</v>
      </c>
      <c r="G29" s="130">
        <v>8</v>
      </c>
      <c r="H29" s="125">
        <v>0.4</v>
      </c>
      <c r="I29" s="127">
        <v>36</v>
      </c>
      <c r="J29" s="128">
        <v>0.4</v>
      </c>
      <c r="K29" s="129">
        <v>14</v>
      </c>
      <c r="L29" s="131">
        <v>0.41176470588235292</v>
      </c>
      <c r="M29" s="130">
        <v>3</v>
      </c>
      <c r="N29" s="125">
        <v>0.25</v>
      </c>
      <c r="O29" s="127">
        <v>38</v>
      </c>
      <c r="P29" s="128">
        <v>0.43181818181818182</v>
      </c>
      <c r="Q29" s="129">
        <v>14</v>
      </c>
      <c r="R29" s="131">
        <v>0.48275862068965519</v>
      </c>
      <c r="S29" s="130">
        <v>10</v>
      </c>
      <c r="T29" s="125">
        <v>0.66666666666666663</v>
      </c>
      <c r="U29" s="127">
        <v>35</v>
      </c>
      <c r="V29" s="128">
        <v>0.3888888888888889</v>
      </c>
      <c r="W29" s="129">
        <v>9</v>
      </c>
      <c r="X29" s="131">
        <v>0.36</v>
      </c>
      <c r="Y29" s="130">
        <v>6</v>
      </c>
      <c r="Z29" s="125">
        <v>0.46153846153846156</v>
      </c>
    </row>
    <row r="30" spans="1:26" ht="20">
      <c r="A30" s="259">
        <v>22</v>
      </c>
      <c r="B30" s="132" t="s">
        <v>34</v>
      </c>
      <c r="C30" s="127">
        <v>47</v>
      </c>
      <c r="D30" s="128">
        <v>0.29746835443037972</v>
      </c>
      <c r="E30" s="129">
        <v>19</v>
      </c>
      <c r="F30" s="131">
        <v>0.36538461538461536</v>
      </c>
      <c r="G30" s="130">
        <v>8</v>
      </c>
      <c r="H30" s="125">
        <v>0.38095238095238093</v>
      </c>
      <c r="I30" s="127">
        <v>52</v>
      </c>
      <c r="J30" s="128">
        <v>0.32500000000000001</v>
      </c>
      <c r="K30" s="129">
        <v>20</v>
      </c>
      <c r="L30" s="131">
        <v>0.35087719298245612</v>
      </c>
      <c r="M30" s="130">
        <v>10</v>
      </c>
      <c r="N30" s="125">
        <v>0.35714285714285715</v>
      </c>
      <c r="O30" s="127">
        <v>48</v>
      </c>
      <c r="P30" s="128">
        <v>0.34532374100719426</v>
      </c>
      <c r="Q30" s="129">
        <v>19</v>
      </c>
      <c r="R30" s="131">
        <v>0.35185185185185186</v>
      </c>
      <c r="S30" s="130">
        <v>10</v>
      </c>
      <c r="T30" s="125">
        <v>0.35714285714285715</v>
      </c>
      <c r="U30" s="127">
        <v>47</v>
      </c>
      <c r="V30" s="128">
        <v>0.37903225806451613</v>
      </c>
      <c r="W30" s="129">
        <v>18</v>
      </c>
      <c r="X30" s="131">
        <v>0.41860465116279072</v>
      </c>
      <c r="Y30" s="130">
        <v>8</v>
      </c>
      <c r="Z30" s="125">
        <v>0.44444444444444442</v>
      </c>
    </row>
    <row r="31" spans="1:26" ht="15">
      <c r="A31" s="259">
        <v>23</v>
      </c>
      <c r="B31" s="126" t="s">
        <v>35</v>
      </c>
      <c r="C31" s="127">
        <v>30</v>
      </c>
      <c r="D31" s="128">
        <v>0.29126213592233008</v>
      </c>
      <c r="E31" s="129">
        <v>14</v>
      </c>
      <c r="F31" s="131">
        <v>0.31818181818181818</v>
      </c>
      <c r="G31" s="130">
        <v>4</v>
      </c>
      <c r="H31" s="125">
        <v>0.2857142857142857</v>
      </c>
      <c r="I31" s="127">
        <v>30</v>
      </c>
      <c r="J31" s="128">
        <v>0.29126213592233008</v>
      </c>
      <c r="K31" s="129">
        <v>12</v>
      </c>
      <c r="L31" s="131">
        <v>0.33333333333333331</v>
      </c>
      <c r="M31" s="130">
        <v>5</v>
      </c>
      <c r="N31" s="125">
        <v>0.29411764705882354</v>
      </c>
      <c r="O31" s="127">
        <v>30</v>
      </c>
      <c r="P31" s="128">
        <v>0.32608695652173914</v>
      </c>
      <c r="Q31" s="129">
        <v>10</v>
      </c>
      <c r="R31" s="131">
        <v>0.4</v>
      </c>
      <c r="S31" s="130">
        <v>6</v>
      </c>
      <c r="T31" s="125">
        <v>0.42857142857142855</v>
      </c>
      <c r="U31" s="127">
        <v>24</v>
      </c>
      <c r="V31" s="128">
        <v>0.2857142857142857</v>
      </c>
      <c r="W31" s="129">
        <v>8</v>
      </c>
      <c r="X31" s="131">
        <v>0.30769230769230771</v>
      </c>
      <c r="Y31" s="130">
        <v>3</v>
      </c>
      <c r="Z31" s="125">
        <v>0.3</v>
      </c>
    </row>
    <row r="32" spans="1:26" ht="15">
      <c r="A32" s="259">
        <v>24</v>
      </c>
      <c r="B32" s="126" t="s">
        <v>36</v>
      </c>
      <c r="C32" s="127">
        <v>13</v>
      </c>
      <c r="D32" s="128">
        <v>0.34210526315789475</v>
      </c>
      <c r="E32" s="129">
        <v>3</v>
      </c>
      <c r="F32" s="131">
        <v>0.27272727272727271</v>
      </c>
      <c r="G32" s="130">
        <v>1</v>
      </c>
      <c r="H32" s="125">
        <v>0.2</v>
      </c>
      <c r="I32" s="127">
        <v>15</v>
      </c>
      <c r="J32" s="128">
        <v>0.38461538461538464</v>
      </c>
      <c r="K32" s="129">
        <v>4</v>
      </c>
      <c r="L32" s="131">
        <v>0.2857142857142857</v>
      </c>
      <c r="M32" s="130">
        <v>1</v>
      </c>
      <c r="N32" s="125">
        <v>0.16666666666666666</v>
      </c>
      <c r="O32" s="127">
        <v>15</v>
      </c>
      <c r="P32" s="128">
        <v>0.40540540540540543</v>
      </c>
      <c r="Q32" s="129">
        <v>6</v>
      </c>
      <c r="R32" s="131">
        <v>0.42857142857142855</v>
      </c>
      <c r="S32" s="130">
        <v>3</v>
      </c>
      <c r="T32" s="125">
        <v>0.5</v>
      </c>
      <c r="U32" s="127">
        <v>11</v>
      </c>
      <c r="V32" s="128">
        <v>0.37931034482758619</v>
      </c>
      <c r="W32" s="129">
        <v>5</v>
      </c>
      <c r="X32" s="131">
        <v>0.41666666666666669</v>
      </c>
      <c r="Y32" s="130">
        <v>2</v>
      </c>
      <c r="Z32" s="125">
        <v>0.66666666666666663</v>
      </c>
    </row>
    <row r="33" spans="1:26" ht="15">
      <c r="A33" s="260">
        <v>25</v>
      </c>
      <c r="B33" s="126" t="s">
        <v>37</v>
      </c>
      <c r="C33" s="127">
        <v>14</v>
      </c>
      <c r="D33" s="128">
        <v>8.3333333333333329E-2</v>
      </c>
      <c r="E33" s="129">
        <v>3</v>
      </c>
      <c r="F33" s="131">
        <v>0.04</v>
      </c>
      <c r="G33" s="130">
        <v>1</v>
      </c>
      <c r="H33" s="125">
        <v>5.8823529411764705E-2</v>
      </c>
      <c r="I33" s="127">
        <v>15</v>
      </c>
      <c r="J33" s="128">
        <v>9.4339622641509441E-2</v>
      </c>
      <c r="K33" s="129">
        <v>7</v>
      </c>
      <c r="L33" s="131">
        <v>9.2105263157894732E-2</v>
      </c>
      <c r="M33" s="130">
        <v>3</v>
      </c>
      <c r="N33" s="125">
        <v>0.13636363636363635</v>
      </c>
      <c r="O33" s="127">
        <v>11</v>
      </c>
      <c r="P33" s="128">
        <v>7.746478873239436E-2</v>
      </c>
      <c r="Q33" s="129">
        <v>5</v>
      </c>
      <c r="R33" s="131">
        <v>8.1967213114754092E-2</v>
      </c>
      <c r="S33" s="130">
        <v>3</v>
      </c>
      <c r="T33" s="125">
        <v>0.1875</v>
      </c>
      <c r="U33" s="127">
        <v>10</v>
      </c>
      <c r="V33" s="128">
        <v>7.2992700729927001E-2</v>
      </c>
      <c r="W33" s="129">
        <v>3</v>
      </c>
      <c r="X33" s="131">
        <v>4.6153846153846156E-2</v>
      </c>
      <c r="Y33" s="130">
        <v>1</v>
      </c>
      <c r="Z33" s="125">
        <v>6.25E-2</v>
      </c>
    </row>
    <row r="34" spans="1:26" ht="15">
      <c r="A34" s="260">
        <v>26</v>
      </c>
      <c r="B34" s="126" t="s">
        <v>38</v>
      </c>
      <c r="C34" s="127">
        <v>42</v>
      </c>
      <c r="D34" s="128">
        <v>0.20792079207920791</v>
      </c>
      <c r="E34" s="129">
        <v>12</v>
      </c>
      <c r="F34" s="131">
        <v>0.14457831325301204</v>
      </c>
      <c r="G34" s="130">
        <v>2</v>
      </c>
      <c r="H34" s="125">
        <v>6.8965517241379309E-2</v>
      </c>
      <c r="I34" s="127">
        <v>42</v>
      </c>
      <c r="J34" s="128">
        <v>0.21875</v>
      </c>
      <c r="K34" s="129">
        <v>20</v>
      </c>
      <c r="L34" s="131">
        <v>0.21505376344086022</v>
      </c>
      <c r="M34" s="130">
        <v>6</v>
      </c>
      <c r="N34" s="125">
        <v>0.2608695652173913</v>
      </c>
      <c r="O34" s="127">
        <v>45</v>
      </c>
      <c r="P34" s="128">
        <v>0.23684210526315788</v>
      </c>
      <c r="Q34" s="129">
        <v>18</v>
      </c>
      <c r="R34" s="131">
        <v>0.19354838709677419</v>
      </c>
      <c r="S34" s="130">
        <v>5</v>
      </c>
      <c r="T34" s="125">
        <v>0.2</v>
      </c>
      <c r="U34" s="127">
        <v>41</v>
      </c>
      <c r="V34" s="128">
        <v>0.22043010752688172</v>
      </c>
      <c r="W34" s="129">
        <v>21</v>
      </c>
      <c r="X34" s="131">
        <v>0.22105263157894736</v>
      </c>
      <c r="Y34" s="130">
        <v>9</v>
      </c>
      <c r="Z34" s="125">
        <v>0.3</v>
      </c>
    </row>
    <row r="35" spans="1:26" ht="15">
      <c r="A35" s="260">
        <v>27</v>
      </c>
      <c r="B35" s="126" t="s">
        <v>39</v>
      </c>
      <c r="C35" s="127">
        <v>49</v>
      </c>
      <c r="D35" s="128">
        <v>0.15312500000000001</v>
      </c>
      <c r="E35" s="129">
        <v>23</v>
      </c>
      <c r="F35" s="131">
        <v>0.18548387096774194</v>
      </c>
      <c r="G35" s="130">
        <v>8</v>
      </c>
      <c r="H35" s="125">
        <v>0.18604651162790697</v>
      </c>
      <c r="I35" s="127">
        <v>46</v>
      </c>
      <c r="J35" s="128">
        <v>0.15436241610738255</v>
      </c>
      <c r="K35" s="129">
        <v>19</v>
      </c>
      <c r="L35" s="131">
        <v>0.15966386554621848</v>
      </c>
      <c r="M35" s="130">
        <v>9</v>
      </c>
      <c r="N35" s="125">
        <v>0.18367346938775511</v>
      </c>
      <c r="O35" s="127">
        <v>42</v>
      </c>
      <c r="P35" s="128">
        <v>0.15384615384615385</v>
      </c>
      <c r="Q35" s="129">
        <v>19</v>
      </c>
      <c r="R35" s="131">
        <v>0.17272727272727273</v>
      </c>
      <c r="S35" s="130">
        <v>8</v>
      </c>
      <c r="T35" s="125">
        <v>0.2</v>
      </c>
      <c r="U35" s="127">
        <v>36</v>
      </c>
      <c r="V35" s="128">
        <v>0.138996138996139</v>
      </c>
      <c r="W35" s="129">
        <v>14</v>
      </c>
      <c r="X35" s="131">
        <v>0.15217391304347827</v>
      </c>
      <c r="Y35" s="130">
        <v>6</v>
      </c>
      <c r="Z35" s="125">
        <v>0.15</v>
      </c>
    </row>
    <row r="36" spans="1:26" ht="15">
      <c r="A36" s="260">
        <v>28</v>
      </c>
      <c r="B36" s="126" t="s">
        <v>40</v>
      </c>
      <c r="C36" s="127">
        <v>36</v>
      </c>
      <c r="D36" s="128">
        <v>0.24827586206896551</v>
      </c>
      <c r="E36" s="129">
        <v>11</v>
      </c>
      <c r="F36" s="131">
        <v>0.171875</v>
      </c>
      <c r="G36" s="130">
        <v>5</v>
      </c>
      <c r="H36" s="125">
        <v>0.19230769230769232</v>
      </c>
      <c r="I36" s="127">
        <v>32</v>
      </c>
      <c r="J36" s="128">
        <v>0.24427480916030533</v>
      </c>
      <c r="K36" s="129">
        <v>14</v>
      </c>
      <c r="L36" s="131">
        <v>0.23333333333333334</v>
      </c>
      <c r="M36" s="130">
        <v>5</v>
      </c>
      <c r="N36" s="125">
        <v>0.22727272727272727</v>
      </c>
      <c r="O36" s="127">
        <v>28</v>
      </c>
      <c r="P36" s="128">
        <v>0.2413793103448276</v>
      </c>
      <c r="Q36" s="129">
        <v>12</v>
      </c>
      <c r="R36" s="131">
        <v>0.25531914893617019</v>
      </c>
      <c r="S36" s="130">
        <v>8</v>
      </c>
      <c r="T36" s="125">
        <v>0.38095238095238093</v>
      </c>
      <c r="U36" s="127">
        <v>25</v>
      </c>
      <c r="V36" s="128">
        <v>0.23584905660377359</v>
      </c>
      <c r="W36" s="129">
        <v>7</v>
      </c>
      <c r="X36" s="131">
        <v>0.17948717948717949</v>
      </c>
      <c r="Y36" s="130">
        <v>4</v>
      </c>
      <c r="Z36" s="125">
        <v>0.26666666666666666</v>
      </c>
    </row>
    <row r="37" spans="1:26" ht="15">
      <c r="A37" s="260">
        <v>29</v>
      </c>
      <c r="B37" s="126" t="s">
        <v>41</v>
      </c>
      <c r="C37" s="127">
        <v>10</v>
      </c>
      <c r="D37" s="128">
        <v>0.17543859649122806</v>
      </c>
      <c r="E37" s="129">
        <v>5</v>
      </c>
      <c r="F37" s="131">
        <v>0.17857142857142858</v>
      </c>
      <c r="G37" s="130">
        <v>2</v>
      </c>
      <c r="H37" s="125">
        <v>0.2</v>
      </c>
      <c r="I37" s="127">
        <v>9</v>
      </c>
      <c r="J37" s="128">
        <v>0.17647058823529413</v>
      </c>
      <c r="K37" s="129">
        <v>4</v>
      </c>
      <c r="L37" s="131">
        <v>0.19047619047619047</v>
      </c>
      <c r="M37" s="130">
        <v>0</v>
      </c>
      <c r="N37" s="125">
        <v>0</v>
      </c>
      <c r="O37" s="127">
        <v>10</v>
      </c>
      <c r="P37" s="128">
        <v>0.23809523809523808</v>
      </c>
      <c r="Q37" s="129">
        <v>6</v>
      </c>
      <c r="R37" s="131">
        <v>0.31578947368421051</v>
      </c>
      <c r="S37" s="130">
        <v>3</v>
      </c>
      <c r="T37" s="125">
        <v>0.3</v>
      </c>
      <c r="U37" s="127">
        <v>7</v>
      </c>
      <c r="V37" s="128">
        <v>0.21212121212121213</v>
      </c>
      <c r="W37" s="129">
        <v>4</v>
      </c>
      <c r="X37" s="131">
        <v>0.2857142857142857</v>
      </c>
      <c r="Y37" s="130">
        <v>1</v>
      </c>
      <c r="Z37" s="125">
        <v>0.2</v>
      </c>
    </row>
    <row r="38" spans="1:26" ht="15">
      <c r="A38" s="260">
        <v>30</v>
      </c>
      <c r="B38" s="126" t="s">
        <v>42</v>
      </c>
      <c r="C38" s="127">
        <v>11</v>
      </c>
      <c r="D38" s="128">
        <v>0.15068493150684931</v>
      </c>
      <c r="E38" s="129">
        <v>5</v>
      </c>
      <c r="F38" s="131">
        <v>0.14285714285714285</v>
      </c>
      <c r="G38" s="130">
        <v>3</v>
      </c>
      <c r="H38" s="125">
        <v>0.23076923076923078</v>
      </c>
      <c r="I38" s="127">
        <v>11</v>
      </c>
      <c r="J38" s="128">
        <v>0.16666666666666666</v>
      </c>
      <c r="K38" s="129">
        <v>2</v>
      </c>
      <c r="L38" s="131">
        <v>6.6666666666666666E-2</v>
      </c>
      <c r="M38" s="130">
        <v>1</v>
      </c>
      <c r="N38" s="125">
        <v>8.3333333333333329E-2</v>
      </c>
      <c r="O38" s="127">
        <v>11</v>
      </c>
      <c r="P38" s="128">
        <v>0.16923076923076924</v>
      </c>
      <c r="Q38" s="129">
        <v>1</v>
      </c>
      <c r="R38" s="131">
        <v>4.5454545454545456E-2</v>
      </c>
      <c r="S38" s="130"/>
      <c r="T38" s="125">
        <v>0</v>
      </c>
      <c r="U38" s="127">
        <v>12</v>
      </c>
      <c r="V38" s="128">
        <v>0.18181818181818182</v>
      </c>
      <c r="W38" s="129">
        <v>2</v>
      </c>
      <c r="X38" s="131">
        <v>8.3333333333333329E-2</v>
      </c>
      <c r="Y38" s="130">
        <v>1</v>
      </c>
      <c r="Z38" s="125">
        <v>0.1</v>
      </c>
    </row>
    <row r="39" spans="1:26" ht="15">
      <c r="A39" s="260">
        <v>31</v>
      </c>
      <c r="B39" s="126" t="s">
        <v>43</v>
      </c>
      <c r="C39" s="127">
        <v>36</v>
      </c>
      <c r="D39" s="128">
        <v>0.29268292682926828</v>
      </c>
      <c r="E39" s="129">
        <v>14</v>
      </c>
      <c r="F39" s="131">
        <v>0.25925925925925924</v>
      </c>
      <c r="G39" s="130">
        <v>5</v>
      </c>
      <c r="H39" s="125">
        <v>0.23809523809523808</v>
      </c>
      <c r="I39" s="127">
        <v>33</v>
      </c>
      <c r="J39" s="128">
        <v>0.29729729729729731</v>
      </c>
      <c r="K39" s="129">
        <v>15</v>
      </c>
      <c r="L39" s="131">
        <v>0.32608695652173914</v>
      </c>
      <c r="M39" s="130">
        <v>6</v>
      </c>
      <c r="N39" s="125">
        <v>0.375</v>
      </c>
      <c r="O39" s="127">
        <v>28</v>
      </c>
      <c r="P39" s="128">
        <v>0.28000000000000003</v>
      </c>
      <c r="Q39" s="129">
        <v>13</v>
      </c>
      <c r="R39" s="131">
        <v>0.34210526315789475</v>
      </c>
      <c r="S39" s="130">
        <v>6</v>
      </c>
      <c r="T39" s="125">
        <v>0.46153846153846156</v>
      </c>
      <c r="U39" s="127">
        <v>26</v>
      </c>
      <c r="V39" s="128">
        <v>0.27956989247311825</v>
      </c>
      <c r="W39" s="129">
        <v>11</v>
      </c>
      <c r="X39" s="131">
        <v>0.30555555555555558</v>
      </c>
      <c r="Y39" s="130">
        <v>7</v>
      </c>
      <c r="Z39" s="125">
        <v>0.3888888888888889</v>
      </c>
    </row>
    <row r="40" spans="1:26" ht="15">
      <c r="A40" s="260">
        <v>32</v>
      </c>
      <c r="B40" s="126" t="s">
        <v>44</v>
      </c>
      <c r="C40" s="127">
        <v>28</v>
      </c>
      <c r="D40" s="128">
        <v>0.23728813559322035</v>
      </c>
      <c r="E40" s="129">
        <v>8</v>
      </c>
      <c r="F40" s="131">
        <v>0.18604651162790697</v>
      </c>
      <c r="G40" s="130">
        <v>4</v>
      </c>
      <c r="H40" s="125">
        <v>0.26666666666666666</v>
      </c>
      <c r="I40" s="127">
        <v>27</v>
      </c>
      <c r="J40" s="128">
        <v>0.24770642201834864</v>
      </c>
      <c r="K40" s="129">
        <v>11</v>
      </c>
      <c r="L40" s="131">
        <v>0.25</v>
      </c>
      <c r="M40" s="130">
        <v>6</v>
      </c>
      <c r="N40" s="125">
        <v>0.31578947368421051</v>
      </c>
      <c r="O40" s="127">
        <v>24</v>
      </c>
      <c r="P40" s="128">
        <v>0.24489795918367346</v>
      </c>
      <c r="Q40" s="129">
        <v>3</v>
      </c>
      <c r="R40" s="131">
        <v>9.0909090909090912E-2</v>
      </c>
      <c r="S40" s="130">
        <v>1</v>
      </c>
      <c r="T40" s="125">
        <v>7.6923076923076927E-2</v>
      </c>
      <c r="U40" s="127">
        <v>24</v>
      </c>
      <c r="V40" s="128">
        <v>0.2608695652173913</v>
      </c>
      <c r="W40" s="129">
        <v>10</v>
      </c>
      <c r="X40" s="131">
        <v>0.3125</v>
      </c>
      <c r="Y40" s="130">
        <v>6</v>
      </c>
      <c r="Z40" s="125">
        <v>0.42857142857142855</v>
      </c>
    </row>
    <row r="41" spans="1:26" ht="15">
      <c r="A41" s="260">
        <v>33</v>
      </c>
      <c r="B41" s="126" t="s">
        <v>45</v>
      </c>
      <c r="C41" s="127">
        <v>36</v>
      </c>
      <c r="D41" s="128">
        <v>0.34951456310679613</v>
      </c>
      <c r="E41" s="129">
        <v>13</v>
      </c>
      <c r="F41" s="131">
        <v>0.34210526315789475</v>
      </c>
      <c r="G41" s="130">
        <v>5</v>
      </c>
      <c r="H41" s="125">
        <v>0.29411764705882354</v>
      </c>
      <c r="I41" s="127">
        <v>32</v>
      </c>
      <c r="J41" s="128">
        <v>0.33684210526315789</v>
      </c>
      <c r="K41" s="129">
        <v>13</v>
      </c>
      <c r="L41" s="131">
        <v>0.40625</v>
      </c>
      <c r="M41" s="130">
        <v>5</v>
      </c>
      <c r="N41" s="125">
        <v>0.35714285714285715</v>
      </c>
      <c r="O41" s="127">
        <v>31</v>
      </c>
      <c r="P41" s="128">
        <v>0.32978723404255317</v>
      </c>
      <c r="Q41" s="129">
        <v>13</v>
      </c>
      <c r="R41" s="131">
        <v>0.40625</v>
      </c>
      <c r="S41" s="130">
        <v>5</v>
      </c>
      <c r="T41" s="125">
        <v>0.29411764705882354</v>
      </c>
      <c r="U41" s="127">
        <v>29</v>
      </c>
      <c r="V41" s="128">
        <v>0.34523809523809523</v>
      </c>
      <c r="W41" s="129">
        <v>13</v>
      </c>
      <c r="X41" s="131">
        <v>0.4642857142857143</v>
      </c>
      <c r="Y41" s="130">
        <v>6</v>
      </c>
      <c r="Z41" s="125">
        <v>0.5</v>
      </c>
    </row>
    <row r="42" spans="1:26" ht="15">
      <c r="A42" s="260">
        <v>34</v>
      </c>
      <c r="B42" s="126" t="s">
        <v>46</v>
      </c>
      <c r="C42" s="127">
        <v>2</v>
      </c>
      <c r="D42" s="128">
        <v>0.08</v>
      </c>
      <c r="E42" s="129"/>
      <c r="F42" s="131">
        <v>0</v>
      </c>
      <c r="G42" s="130"/>
      <c r="H42" s="125">
        <v>0</v>
      </c>
      <c r="I42" s="127">
        <v>2</v>
      </c>
      <c r="J42" s="128">
        <v>9.5238095238095233E-2</v>
      </c>
      <c r="K42" s="129">
        <v>1</v>
      </c>
      <c r="L42" s="131">
        <v>0.125</v>
      </c>
      <c r="M42" s="130">
        <v>0</v>
      </c>
      <c r="N42" s="125">
        <v>0</v>
      </c>
      <c r="O42" s="127">
        <v>2</v>
      </c>
      <c r="P42" s="128">
        <v>0.10526315789473684</v>
      </c>
      <c r="Q42" s="129">
        <v>1</v>
      </c>
      <c r="R42" s="131">
        <v>0.125</v>
      </c>
      <c r="S42" s="130">
        <v>1</v>
      </c>
      <c r="T42" s="125">
        <v>0.33333333333333331</v>
      </c>
      <c r="U42" s="127">
        <v>2</v>
      </c>
      <c r="V42" s="128">
        <v>0.1111111111111111</v>
      </c>
      <c r="W42" s="129">
        <v>2</v>
      </c>
      <c r="X42" s="131">
        <v>0.25</v>
      </c>
      <c r="Y42" s="130">
        <v>1</v>
      </c>
      <c r="Z42" s="125">
        <v>0.25</v>
      </c>
    </row>
    <row r="43" spans="1:26" ht="15">
      <c r="A43" s="260">
        <v>35</v>
      </c>
      <c r="B43" s="126" t="s">
        <v>47</v>
      </c>
      <c r="C43" s="127">
        <v>19</v>
      </c>
      <c r="D43" s="128">
        <v>0.35185185185185186</v>
      </c>
      <c r="E43" s="129">
        <v>5</v>
      </c>
      <c r="F43" s="131">
        <v>0.21739130434782608</v>
      </c>
      <c r="G43" s="130">
        <v>2</v>
      </c>
      <c r="H43" s="125">
        <v>0.2</v>
      </c>
      <c r="I43" s="127">
        <v>20</v>
      </c>
      <c r="J43" s="128">
        <v>0.34482758620689657</v>
      </c>
      <c r="K43" s="129">
        <v>8</v>
      </c>
      <c r="L43" s="131">
        <v>0.4</v>
      </c>
      <c r="M43" s="130">
        <v>4</v>
      </c>
      <c r="N43" s="125">
        <v>0.5</v>
      </c>
      <c r="O43" s="127">
        <v>16</v>
      </c>
      <c r="P43" s="128">
        <v>0.34782608695652173</v>
      </c>
      <c r="Q43" s="129">
        <v>6</v>
      </c>
      <c r="R43" s="131">
        <v>0.27272727272727271</v>
      </c>
      <c r="S43" s="130">
        <v>4</v>
      </c>
      <c r="T43" s="125">
        <v>0.36363636363636365</v>
      </c>
      <c r="U43" s="127">
        <v>12</v>
      </c>
      <c r="V43" s="128">
        <v>0.27906976744186046</v>
      </c>
      <c r="W43" s="129">
        <v>4</v>
      </c>
      <c r="X43" s="131">
        <v>0.25</v>
      </c>
      <c r="Y43" s="130">
        <v>2</v>
      </c>
      <c r="Z43" s="125">
        <v>0.4</v>
      </c>
    </row>
    <row r="44" spans="1:26" ht="15">
      <c r="A44" s="260">
        <v>36</v>
      </c>
      <c r="B44" s="126" t="s">
        <v>48</v>
      </c>
      <c r="C44" s="127">
        <v>6</v>
      </c>
      <c r="D44" s="128">
        <v>0.13636363636363635</v>
      </c>
      <c r="E44" s="129">
        <v>2</v>
      </c>
      <c r="F44" s="131">
        <v>0.13333333333333333</v>
      </c>
      <c r="G44" s="130">
        <v>1</v>
      </c>
      <c r="H44" s="125">
        <v>0.16666666666666666</v>
      </c>
      <c r="I44" s="127">
        <v>7</v>
      </c>
      <c r="J44" s="128">
        <v>0.18421052631578946</v>
      </c>
      <c r="K44" s="129">
        <v>3</v>
      </c>
      <c r="L44" s="131">
        <v>0.2</v>
      </c>
      <c r="M44" s="130">
        <v>1</v>
      </c>
      <c r="N44" s="125">
        <v>0.25</v>
      </c>
      <c r="O44" s="127">
        <v>8</v>
      </c>
      <c r="P44" s="128">
        <v>0.2</v>
      </c>
      <c r="Q44" s="129">
        <v>6</v>
      </c>
      <c r="R44" s="131">
        <v>0.27272727272727271</v>
      </c>
      <c r="S44" s="130">
        <v>3</v>
      </c>
      <c r="T44" s="125">
        <v>0.25</v>
      </c>
      <c r="U44" s="127">
        <v>6</v>
      </c>
      <c r="V44" s="128">
        <v>0.1875</v>
      </c>
      <c r="W44" s="129">
        <v>5</v>
      </c>
      <c r="X44" s="131">
        <v>0.29411764705882354</v>
      </c>
      <c r="Y44" s="130"/>
      <c r="Z44" s="125">
        <v>0</v>
      </c>
    </row>
    <row r="45" spans="1:26" ht="15">
      <c r="A45" s="260">
        <v>37</v>
      </c>
      <c r="B45" s="126" t="s">
        <v>49</v>
      </c>
      <c r="C45" s="127">
        <v>6</v>
      </c>
      <c r="D45" s="128">
        <v>0.2857142857142857</v>
      </c>
      <c r="E45" s="129">
        <v>3</v>
      </c>
      <c r="F45" s="131">
        <v>0.375</v>
      </c>
      <c r="G45" s="130">
        <v>1</v>
      </c>
      <c r="H45" s="125">
        <v>0.5</v>
      </c>
      <c r="I45" s="127">
        <v>7</v>
      </c>
      <c r="J45" s="128">
        <v>0.36842105263157893</v>
      </c>
      <c r="K45" s="129">
        <v>3</v>
      </c>
      <c r="L45" s="131">
        <v>0.6</v>
      </c>
      <c r="M45" s="130">
        <v>1</v>
      </c>
      <c r="N45" s="125">
        <v>0.5</v>
      </c>
      <c r="O45" s="127">
        <v>6</v>
      </c>
      <c r="P45" s="128">
        <v>0.35294117647058826</v>
      </c>
      <c r="Q45" s="129">
        <v>1</v>
      </c>
      <c r="R45" s="131">
        <v>0.33333333333333331</v>
      </c>
      <c r="S45" s="130">
        <v>1</v>
      </c>
      <c r="T45" s="125">
        <v>1</v>
      </c>
      <c r="U45" s="127">
        <v>5</v>
      </c>
      <c r="V45" s="128">
        <v>0.29411764705882354</v>
      </c>
      <c r="W45" s="129"/>
      <c r="X45" s="131">
        <v>0</v>
      </c>
      <c r="Y45" s="130"/>
      <c r="Z45" s="125">
        <v>0</v>
      </c>
    </row>
    <row r="46" spans="1:26" ht="15">
      <c r="A46" s="260">
        <v>60</v>
      </c>
      <c r="B46" s="126" t="s">
        <v>50</v>
      </c>
      <c r="C46" s="127">
        <v>37</v>
      </c>
      <c r="D46" s="128">
        <v>0.14509803921568629</v>
      </c>
      <c r="E46" s="129">
        <v>17</v>
      </c>
      <c r="F46" s="131">
        <v>0.13600000000000001</v>
      </c>
      <c r="G46" s="130">
        <v>4</v>
      </c>
      <c r="H46" s="125">
        <v>0.10526315789473684</v>
      </c>
      <c r="I46" s="127">
        <v>36</v>
      </c>
      <c r="J46" s="128">
        <v>0.1487603305785124</v>
      </c>
      <c r="K46" s="129">
        <v>16</v>
      </c>
      <c r="L46" s="131">
        <v>0.14035087719298245</v>
      </c>
      <c r="M46" s="130">
        <v>7</v>
      </c>
      <c r="N46" s="125">
        <v>0.1891891891891892</v>
      </c>
      <c r="O46" s="127">
        <v>33</v>
      </c>
      <c r="P46" s="128">
        <v>0.14347826086956522</v>
      </c>
      <c r="Q46" s="129">
        <v>11</v>
      </c>
      <c r="R46" s="131">
        <v>0.11578947368421053</v>
      </c>
      <c r="S46" s="130">
        <v>4</v>
      </c>
      <c r="T46" s="125">
        <v>0.11764705882352941</v>
      </c>
      <c r="U46" s="127">
        <v>29</v>
      </c>
      <c r="V46" s="128">
        <v>0.13744075829383887</v>
      </c>
      <c r="W46" s="129">
        <v>14</v>
      </c>
      <c r="X46" s="131">
        <v>0.16666666666666666</v>
      </c>
      <c r="Y46" s="130">
        <v>5</v>
      </c>
      <c r="Z46" s="125">
        <v>0.17241379310344829</v>
      </c>
    </row>
    <row r="47" spans="1:26" ht="15">
      <c r="A47" s="260">
        <v>61</v>
      </c>
      <c r="B47" s="126" t="s">
        <v>51</v>
      </c>
      <c r="C47" s="127">
        <v>23</v>
      </c>
      <c r="D47" s="128">
        <v>0.13529411764705881</v>
      </c>
      <c r="E47" s="129">
        <v>9</v>
      </c>
      <c r="F47" s="131">
        <v>0.13043478260869565</v>
      </c>
      <c r="G47" s="130">
        <v>4</v>
      </c>
      <c r="H47" s="125">
        <v>0.14814814814814814</v>
      </c>
      <c r="I47" s="127">
        <v>21</v>
      </c>
      <c r="J47" s="128">
        <v>0.13043478260869565</v>
      </c>
      <c r="K47" s="129">
        <v>5</v>
      </c>
      <c r="L47" s="131">
        <v>8.1967213114754092E-2</v>
      </c>
      <c r="M47" s="130">
        <v>3</v>
      </c>
      <c r="N47" s="125">
        <v>0.15</v>
      </c>
      <c r="O47" s="127">
        <v>19</v>
      </c>
      <c r="P47" s="128">
        <v>0.125</v>
      </c>
      <c r="Q47" s="129">
        <v>4</v>
      </c>
      <c r="R47" s="131">
        <v>6.25E-2</v>
      </c>
      <c r="S47" s="130">
        <v>3</v>
      </c>
      <c r="T47" s="125">
        <v>0.13636363636363635</v>
      </c>
      <c r="U47" s="127">
        <v>16</v>
      </c>
      <c r="V47" s="128">
        <v>0.11347517730496454</v>
      </c>
      <c r="W47" s="129">
        <v>6</v>
      </c>
      <c r="X47" s="131">
        <v>0.10169491525423729</v>
      </c>
      <c r="Y47" s="130">
        <v>4</v>
      </c>
      <c r="Z47" s="125">
        <v>0.2</v>
      </c>
    </row>
    <row r="48" spans="1:26" ht="15">
      <c r="A48" s="260">
        <v>62</v>
      </c>
      <c r="B48" s="126" t="s">
        <v>52</v>
      </c>
      <c r="C48" s="127">
        <v>36</v>
      </c>
      <c r="D48" s="128">
        <v>0.26470588235294118</v>
      </c>
      <c r="E48" s="129">
        <v>20</v>
      </c>
      <c r="F48" s="131">
        <v>0.33333333333333331</v>
      </c>
      <c r="G48" s="130">
        <v>9</v>
      </c>
      <c r="H48" s="125">
        <v>0.39130434782608697</v>
      </c>
      <c r="I48" s="127">
        <v>28</v>
      </c>
      <c r="J48" s="128">
        <v>0.224</v>
      </c>
      <c r="K48" s="129">
        <v>13</v>
      </c>
      <c r="L48" s="131">
        <v>0.24074074074074073</v>
      </c>
      <c r="M48" s="130">
        <v>3</v>
      </c>
      <c r="N48" s="125">
        <v>0.1875</v>
      </c>
      <c r="O48" s="127">
        <v>25</v>
      </c>
      <c r="P48" s="128">
        <v>0.21186440677966101</v>
      </c>
      <c r="Q48" s="129">
        <v>11</v>
      </c>
      <c r="R48" s="131">
        <v>0.21568627450980393</v>
      </c>
      <c r="S48" s="130">
        <v>3</v>
      </c>
      <c r="T48" s="125">
        <v>0.1875</v>
      </c>
      <c r="U48" s="127">
        <v>26</v>
      </c>
      <c r="V48" s="128">
        <v>0.24074074074074073</v>
      </c>
      <c r="W48" s="129">
        <v>14</v>
      </c>
      <c r="X48" s="131">
        <v>0.2857142857142857</v>
      </c>
      <c r="Y48" s="130">
        <v>4</v>
      </c>
      <c r="Z48" s="125">
        <v>0.30769230769230771</v>
      </c>
    </row>
    <row r="49" spans="1:26" ht="15">
      <c r="A49" s="260">
        <v>63</v>
      </c>
      <c r="B49" s="126" t="s">
        <v>53</v>
      </c>
      <c r="C49" s="127">
        <v>18</v>
      </c>
      <c r="D49" s="128">
        <v>0.11392405063291139</v>
      </c>
      <c r="E49" s="129">
        <v>6</v>
      </c>
      <c r="F49" s="131">
        <v>0.10344827586206896</v>
      </c>
      <c r="G49" s="130">
        <v>4</v>
      </c>
      <c r="H49" s="125">
        <v>0.17391304347826086</v>
      </c>
      <c r="I49" s="127">
        <v>17</v>
      </c>
      <c r="J49" s="128">
        <v>0.11564625850340136</v>
      </c>
      <c r="K49" s="129">
        <v>5</v>
      </c>
      <c r="L49" s="131">
        <v>9.0909090909090912E-2</v>
      </c>
      <c r="M49" s="130">
        <v>1</v>
      </c>
      <c r="N49" s="125">
        <v>0.05</v>
      </c>
      <c r="O49" s="127">
        <v>18</v>
      </c>
      <c r="P49" s="128">
        <v>0.12413793103448276</v>
      </c>
      <c r="Q49" s="129">
        <v>6</v>
      </c>
      <c r="R49" s="131">
        <v>9.375E-2</v>
      </c>
      <c r="S49" s="130">
        <v>3</v>
      </c>
      <c r="T49" s="125">
        <v>0.15</v>
      </c>
      <c r="U49" s="127">
        <v>16</v>
      </c>
      <c r="V49" s="128">
        <v>0.11347517730496454</v>
      </c>
      <c r="W49" s="129">
        <v>7</v>
      </c>
      <c r="X49" s="131">
        <v>0.11290322580645161</v>
      </c>
      <c r="Y49" s="130">
        <v>2</v>
      </c>
      <c r="Z49" s="125">
        <v>8.3333333333333329E-2</v>
      </c>
    </row>
    <row r="50" spans="1:26" ht="15">
      <c r="A50" s="260">
        <v>64</v>
      </c>
      <c r="B50" s="126" t="s">
        <v>54</v>
      </c>
      <c r="C50" s="127">
        <v>32</v>
      </c>
      <c r="D50" s="128">
        <v>0.33333333333333331</v>
      </c>
      <c r="E50" s="129">
        <v>7</v>
      </c>
      <c r="F50" s="131">
        <v>0.2</v>
      </c>
      <c r="G50" s="130">
        <v>3</v>
      </c>
      <c r="H50" s="125">
        <v>0.21428571428571427</v>
      </c>
      <c r="I50" s="127">
        <v>34</v>
      </c>
      <c r="J50" s="128">
        <v>0.37777777777777777</v>
      </c>
      <c r="K50" s="129">
        <v>13</v>
      </c>
      <c r="L50" s="131">
        <v>0.35135135135135137</v>
      </c>
      <c r="M50" s="130">
        <v>3</v>
      </c>
      <c r="N50" s="125">
        <v>0.25</v>
      </c>
      <c r="O50" s="127">
        <v>34</v>
      </c>
      <c r="P50" s="128">
        <v>0.39534883720930231</v>
      </c>
      <c r="Q50" s="129">
        <v>13</v>
      </c>
      <c r="R50" s="131">
        <v>0.38235294117647056</v>
      </c>
      <c r="S50" s="130">
        <v>4</v>
      </c>
      <c r="T50" s="125">
        <v>0.44444444444444442</v>
      </c>
      <c r="U50" s="127">
        <v>34</v>
      </c>
      <c r="V50" s="128">
        <v>0.40963855421686746</v>
      </c>
      <c r="W50" s="129">
        <v>13</v>
      </c>
      <c r="X50" s="131">
        <v>0.39393939393939392</v>
      </c>
      <c r="Y50" s="130">
        <v>6</v>
      </c>
      <c r="Z50" s="125">
        <v>0.54545454545454541</v>
      </c>
    </row>
    <row r="51" spans="1:26" ht="15">
      <c r="A51" s="260">
        <v>65</v>
      </c>
      <c r="B51" s="126" t="s">
        <v>55</v>
      </c>
      <c r="C51" s="127">
        <v>37</v>
      </c>
      <c r="D51" s="128">
        <v>0.41111111111111109</v>
      </c>
      <c r="E51" s="129">
        <v>12</v>
      </c>
      <c r="F51" s="131">
        <v>0.36363636363636365</v>
      </c>
      <c r="G51" s="130">
        <v>6</v>
      </c>
      <c r="H51" s="125">
        <v>0.6</v>
      </c>
      <c r="I51" s="127">
        <v>40</v>
      </c>
      <c r="J51" s="128">
        <v>0.41237113402061853</v>
      </c>
      <c r="K51" s="129">
        <v>14</v>
      </c>
      <c r="L51" s="131">
        <v>0.36842105263157893</v>
      </c>
      <c r="M51" s="130">
        <v>9</v>
      </c>
      <c r="N51" s="125">
        <v>0.6</v>
      </c>
      <c r="O51" s="127">
        <v>36</v>
      </c>
      <c r="P51" s="128">
        <v>0.4044943820224719</v>
      </c>
      <c r="Q51" s="129">
        <v>10</v>
      </c>
      <c r="R51" s="131">
        <v>0.32258064516129031</v>
      </c>
      <c r="S51" s="130">
        <v>3</v>
      </c>
      <c r="T51" s="125">
        <v>0.3</v>
      </c>
      <c r="U51" s="127">
        <v>41</v>
      </c>
      <c r="V51" s="128">
        <v>0.44086021505376344</v>
      </c>
      <c r="W51" s="129">
        <v>15</v>
      </c>
      <c r="X51" s="131">
        <v>0.39473684210526316</v>
      </c>
      <c r="Y51" s="130">
        <v>3</v>
      </c>
      <c r="Z51" s="125">
        <v>0.25</v>
      </c>
    </row>
    <row r="52" spans="1:26" ht="15">
      <c r="A52" s="260">
        <v>66</v>
      </c>
      <c r="B52" s="126" t="s">
        <v>56</v>
      </c>
      <c r="C52" s="127">
        <v>19</v>
      </c>
      <c r="D52" s="128">
        <v>0.34545454545454546</v>
      </c>
      <c r="E52" s="129">
        <v>5</v>
      </c>
      <c r="F52" s="131">
        <v>0.3125</v>
      </c>
      <c r="G52" s="130">
        <v>2</v>
      </c>
      <c r="H52" s="125">
        <v>0.2857142857142857</v>
      </c>
      <c r="I52" s="127">
        <v>18</v>
      </c>
      <c r="J52" s="128">
        <v>0.33962264150943394</v>
      </c>
      <c r="K52" s="129">
        <v>4</v>
      </c>
      <c r="L52" s="131">
        <v>0.25</v>
      </c>
      <c r="M52" s="130">
        <v>2</v>
      </c>
      <c r="N52" s="125">
        <v>0.4</v>
      </c>
      <c r="O52" s="127">
        <v>20</v>
      </c>
      <c r="P52" s="128">
        <v>0.36363636363636365</v>
      </c>
      <c r="Q52" s="129">
        <v>7</v>
      </c>
      <c r="R52" s="131">
        <v>0.3888888888888889</v>
      </c>
      <c r="S52" s="130">
        <v>4</v>
      </c>
      <c r="T52" s="125">
        <v>0.5</v>
      </c>
      <c r="U52" s="127">
        <v>16</v>
      </c>
      <c r="V52" s="128">
        <v>0.34042553191489361</v>
      </c>
      <c r="W52" s="129">
        <v>3</v>
      </c>
      <c r="X52" s="131">
        <v>0.27272727272727271</v>
      </c>
      <c r="Y52" s="130">
        <v>1</v>
      </c>
      <c r="Z52" s="125">
        <v>0.33333333333333331</v>
      </c>
    </row>
    <row r="53" spans="1:26" ht="15">
      <c r="A53" s="260">
        <v>67</v>
      </c>
      <c r="B53" s="126" t="s">
        <v>57</v>
      </c>
      <c r="C53" s="127">
        <v>29</v>
      </c>
      <c r="D53" s="128">
        <v>0.40845070422535212</v>
      </c>
      <c r="E53" s="129">
        <v>14</v>
      </c>
      <c r="F53" s="131">
        <v>0.48275862068965519</v>
      </c>
      <c r="G53" s="130">
        <v>7</v>
      </c>
      <c r="H53" s="125">
        <v>0.53846153846153844</v>
      </c>
      <c r="I53" s="127">
        <v>23</v>
      </c>
      <c r="J53" s="128">
        <v>0.359375</v>
      </c>
      <c r="K53" s="129">
        <v>9</v>
      </c>
      <c r="L53" s="131">
        <v>0.45</v>
      </c>
      <c r="M53" s="130">
        <v>3</v>
      </c>
      <c r="N53" s="125">
        <v>0.33333333333333331</v>
      </c>
      <c r="O53" s="127">
        <v>24</v>
      </c>
      <c r="P53" s="128">
        <v>0.38095238095238093</v>
      </c>
      <c r="Q53" s="129">
        <v>9</v>
      </c>
      <c r="R53" s="131">
        <v>0.5</v>
      </c>
      <c r="S53" s="130">
        <v>3</v>
      </c>
      <c r="T53" s="125">
        <v>0.375</v>
      </c>
      <c r="U53" s="127">
        <v>21</v>
      </c>
      <c r="V53" s="128">
        <v>0.375</v>
      </c>
      <c r="W53" s="129">
        <v>7</v>
      </c>
      <c r="X53" s="131">
        <v>0.35</v>
      </c>
      <c r="Y53" s="130">
        <v>2</v>
      </c>
      <c r="Z53" s="125">
        <v>0.22222222222222221</v>
      </c>
    </row>
    <row r="54" spans="1:26" ht="15">
      <c r="A54" s="260">
        <v>68</v>
      </c>
      <c r="B54" s="126" t="s">
        <v>58</v>
      </c>
      <c r="C54" s="127">
        <v>17</v>
      </c>
      <c r="D54" s="128">
        <v>0.38636363636363635</v>
      </c>
      <c r="E54" s="129">
        <v>6</v>
      </c>
      <c r="F54" s="131">
        <v>0.375</v>
      </c>
      <c r="G54" s="130">
        <v>2</v>
      </c>
      <c r="H54" s="125">
        <v>0.2857142857142857</v>
      </c>
      <c r="I54" s="127">
        <v>20</v>
      </c>
      <c r="J54" s="128">
        <v>0.47619047619047616</v>
      </c>
      <c r="K54" s="129">
        <v>6</v>
      </c>
      <c r="L54" s="131">
        <v>0.54545454545454541</v>
      </c>
      <c r="M54" s="130">
        <v>2</v>
      </c>
      <c r="N54" s="125">
        <v>0.5</v>
      </c>
      <c r="O54" s="127">
        <v>22</v>
      </c>
      <c r="P54" s="128">
        <v>0.52380952380952384</v>
      </c>
      <c r="Q54" s="129">
        <v>7</v>
      </c>
      <c r="R54" s="131">
        <v>0.46666666666666667</v>
      </c>
      <c r="S54" s="130">
        <v>5</v>
      </c>
      <c r="T54" s="125">
        <v>0.7142857142857143</v>
      </c>
      <c r="U54" s="127">
        <v>17</v>
      </c>
      <c r="V54" s="128">
        <v>0.4358974358974359</v>
      </c>
      <c r="W54" s="129">
        <v>6</v>
      </c>
      <c r="X54" s="131">
        <v>0.5</v>
      </c>
      <c r="Y54" s="130">
        <v>3</v>
      </c>
      <c r="Z54" s="125">
        <v>0.6</v>
      </c>
    </row>
    <row r="55" spans="1:26" ht="15">
      <c r="A55" s="260">
        <v>69</v>
      </c>
      <c r="B55" s="126" t="s">
        <v>59</v>
      </c>
      <c r="C55" s="127">
        <v>15</v>
      </c>
      <c r="D55" s="128">
        <v>0.36585365853658536</v>
      </c>
      <c r="E55" s="129">
        <v>3</v>
      </c>
      <c r="F55" s="131">
        <v>0.1875</v>
      </c>
      <c r="G55" s="130"/>
      <c r="H55" s="125">
        <v>0</v>
      </c>
      <c r="I55" s="127">
        <v>16</v>
      </c>
      <c r="J55" s="128">
        <v>0.4</v>
      </c>
      <c r="K55" s="129">
        <v>7</v>
      </c>
      <c r="L55" s="131">
        <v>0.41176470588235292</v>
      </c>
      <c r="M55" s="130">
        <v>5</v>
      </c>
      <c r="N55" s="125">
        <v>0.625</v>
      </c>
      <c r="O55" s="127">
        <v>14</v>
      </c>
      <c r="P55" s="128">
        <v>0.4</v>
      </c>
      <c r="Q55" s="129">
        <v>4</v>
      </c>
      <c r="R55" s="131">
        <v>0.36363636363636365</v>
      </c>
      <c r="S55" s="130">
        <v>2</v>
      </c>
      <c r="T55" s="125">
        <v>0.5</v>
      </c>
      <c r="U55" s="127">
        <v>14</v>
      </c>
      <c r="V55" s="128">
        <v>0.4375</v>
      </c>
      <c r="W55" s="129">
        <v>3</v>
      </c>
      <c r="X55" s="131">
        <v>0.33333333333333331</v>
      </c>
      <c r="Y55" s="130">
        <v>2</v>
      </c>
      <c r="Z55" s="125">
        <v>0.66666666666666663</v>
      </c>
    </row>
    <row r="56" spans="1:26" ht="15">
      <c r="A56" s="259">
        <v>70</v>
      </c>
      <c r="B56" s="126" t="s">
        <v>60</v>
      </c>
      <c r="C56" s="127">
        <v>28</v>
      </c>
      <c r="D56" s="128">
        <v>0.36363636363636365</v>
      </c>
      <c r="E56" s="129">
        <v>17</v>
      </c>
      <c r="F56" s="131">
        <v>0.40476190476190477</v>
      </c>
      <c r="G56" s="130">
        <v>8</v>
      </c>
      <c r="H56" s="125">
        <v>0.47058823529411764</v>
      </c>
      <c r="I56" s="127">
        <v>30</v>
      </c>
      <c r="J56" s="128">
        <v>0.39473684210526316</v>
      </c>
      <c r="K56" s="129">
        <v>14</v>
      </c>
      <c r="L56" s="131">
        <v>0.3888888888888889</v>
      </c>
      <c r="M56" s="130">
        <v>4</v>
      </c>
      <c r="N56" s="125">
        <v>0.26666666666666666</v>
      </c>
      <c r="O56" s="127">
        <v>31</v>
      </c>
      <c r="P56" s="128">
        <v>0.43661971830985913</v>
      </c>
      <c r="Q56" s="129">
        <v>13</v>
      </c>
      <c r="R56" s="131">
        <v>0.48148148148148145</v>
      </c>
      <c r="S56" s="130">
        <v>4</v>
      </c>
      <c r="T56" s="125">
        <v>0.36363636363636365</v>
      </c>
      <c r="U56" s="127">
        <v>34</v>
      </c>
      <c r="V56" s="128">
        <v>0.5074626865671642</v>
      </c>
      <c r="W56" s="129">
        <v>14</v>
      </c>
      <c r="X56" s="131">
        <v>0.56000000000000005</v>
      </c>
      <c r="Y56" s="130">
        <v>6</v>
      </c>
      <c r="Z56" s="125">
        <v>0.66666666666666663</v>
      </c>
    </row>
    <row r="57" spans="1:26" ht="15">
      <c r="A57" s="259">
        <v>71</v>
      </c>
      <c r="B57" s="126" t="s">
        <v>61</v>
      </c>
      <c r="C57" s="127">
        <v>20</v>
      </c>
      <c r="D57" s="128">
        <v>0.32258064516129031</v>
      </c>
      <c r="E57" s="129">
        <v>6</v>
      </c>
      <c r="F57" s="131">
        <v>0.24</v>
      </c>
      <c r="G57" s="130">
        <v>2</v>
      </c>
      <c r="H57" s="125">
        <v>0.22222222222222221</v>
      </c>
      <c r="I57" s="127">
        <v>27</v>
      </c>
      <c r="J57" s="128">
        <v>0.42857142857142855</v>
      </c>
      <c r="K57" s="129">
        <v>9</v>
      </c>
      <c r="L57" s="131">
        <v>0.34615384615384615</v>
      </c>
      <c r="M57" s="130">
        <v>2</v>
      </c>
      <c r="N57" s="125">
        <v>0.22222222222222221</v>
      </c>
      <c r="O57" s="127">
        <v>31</v>
      </c>
      <c r="P57" s="128">
        <v>0.47692307692307695</v>
      </c>
      <c r="Q57" s="129">
        <v>10</v>
      </c>
      <c r="R57" s="131">
        <v>0.43478260869565216</v>
      </c>
      <c r="S57" s="130">
        <v>4</v>
      </c>
      <c r="T57" s="125">
        <v>0.36363636363636365</v>
      </c>
      <c r="U57" s="127">
        <v>30</v>
      </c>
      <c r="V57" s="128">
        <v>0.5</v>
      </c>
      <c r="W57" s="129">
        <v>13</v>
      </c>
      <c r="X57" s="131">
        <v>0.54166666666666663</v>
      </c>
      <c r="Y57" s="130">
        <v>4</v>
      </c>
      <c r="Z57" s="125">
        <v>0.44444444444444442</v>
      </c>
    </row>
    <row r="58" spans="1:26" ht="15">
      <c r="A58" s="259">
        <v>72</v>
      </c>
      <c r="B58" s="126" t="s">
        <v>62</v>
      </c>
      <c r="C58" s="127">
        <v>2</v>
      </c>
      <c r="D58" s="128">
        <v>0.33333333333333331</v>
      </c>
      <c r="E58" s="129">
        <v>1</v>
      </c>
      <c r="F58" s="131">
        <v>0.25</v>
      </c>
      <c r="G58" s="130"/>
      <c r="H58" s="125">
        <v>0</v>
      </c>
      <c r="I58" s="127">
        <v>2</v>
      </c>
      <c r="J58" s="128">
        <v>0.66666666666666663</v>
      </c>
      <c r="K58" s="129"/>
      <c r="L58" s="131">
        <v>0</v>
      </c>
      <c r="M58" s="130">
        <v>0</v>
      </c>
      <c r="N58" s="125"/>
      <c r="O58" s="127">
        <v>3</v>
      </c>
      <c r="P58" s="128">
        <v>0.5</v>
      </c>
      <c r="Q58" s="129"/>
      <c r="R58" s="131">
        <v>0</v>
      </c>
      <c r="S58" s="130"/>
      <c r="T58" s="125"/>
      <c r="U58" s="127">
        <v>1</v>
      </c>
      <c r="V58" s="128">
        <v>0.2</v>
      </c>
      <c r="W58" s="129">
        <v>1</v>
      </c>
      <c r="X58" s="131">
        <v>0.33333333333333331</v>
      </c>
      <c r="Y58" s="130"/>
      <c r="Z58" s="125"/>
    </row>
    <row r="59" spans="1:26" ht="15">
      <c r="A59" s="259">
        <v>73</v>
      </c>
      <c r="B59" s="126" t="s">
        <v>63</v>
      </c>
      <c r="C59" s="127">
        <v>3</v>
      </c>
      <c r="D59" s="128">
        <v>0.33333333333333331</v>
      </c>
      <c r="E59" s="129">
        <v>1</v>
      </c>
      <c r="F59" s="131">
        <v>0.25</v>
      </c>
      <c r="G59" s="130">
        <v>1</v>
      </c>
      <c r="H59" s="125">
        <v>0.5</v>
      </c>
      <c r="I59" s="127">
        <v>3</v>
      </c>
      <c r="J59" s="128">
        <v>0.375</v>
      </c>
      <c r="K59" s="129">
        <v>1</v>
      </c>
      <c r="L59" s="131">
        <v>0.25</v>
      </c>
      <c r="M59" s="130">
        <v>0</v>
      </c>
      <c r="N59" s="125">
        <v>0</v>
      </c>
      <c r="O59" s="127">
        <v>2</v>
      </c>
      <c r="P59" s="128">
        <v>0.33333333333333331</v>
      </c>
      <c r="Q59" s="129">
        <v>1</v>
      </c>
      <c r="R59" s="131">
        <v>0.33333333333333331</v>
      </c>
      <c r="S59" s="130"/>
      <c r="T59" s="125">
        <v>0</v>
      </c>
      <c r="U59" s="127">
        <v>4</v>
      </c>
      <c r="V59" s="128">
        <v>0.5714285714285714</v>
      </c>
      <c r="W59" s="129">
        <v>3</v>
      </c>
      <c r="X59" s="131">
        <v>0.6</v>
      </c>
      <c r="Y59" s="130">
        <v>2</v>
      </c>
      <c r="Z59" s="125">
        <v>1</v>
      </c>
    </row>
    <row r="60" spans="1:26" ht="15">
      <c r="A60" s="261">
        <v>74</v>
      </c>
      <c r="B60" s="134" t="s">
        <v>64</v>
      </c>
      <c r="C60" s="135">
        <v>11</v>
      </c>
      <c r="D60" s="136">
        <v>0.21568627450980393</v>
      </c>
      <c r="E60" s="137">
        <v>6</v>
      </c>
      <c r="F60" s="138">
        <v>0.19354838709677419</v>
      </c>
      <c r="G60" s="130">
        <v>1</v>
      </c>
      <c r="H60" s="125">
        <v>0.1111111111111111</v>
      </c>
      <c r="I60" s="135">
        <v>13</v>
      </c>
      <c r="J60" s="136">
        <v>0.25</v>
      </c>
      <c r="K60" s="137">
        <v>7</v>
      </c>
      <c r="L60" s="138">
        <v>0.2413793103448276</v>
      </c>
      <c r="M60" s="130">
        <v>1</v>
      </c>
      <c r="N60" s="125">
        <v>9.0909090909090912E-2</v>
      </c>
      <c r="O60" s="135">
        <v>16</v>
      </c>
      <c r="P60" s="136">
        <v>0.34042553191489361</v>
      </c>
      <c r="Q60" s="137">
        <v>10</v>
      </c>
      <c r="R60" s="138">
        <v>0.4</v>
      </c>
      <c r="S60" s="130">
        <v>4</v>
      </c>
      <c r="T60" s="125">
        <v>0.44444444444444442</v>
      </c>
      <c r="U60" s="135">
        <v>15</v>
      </c>
      <c r="V60" s="136">
        <v>0.28301886792452829</v>
      </c>
      <c r="W60" s="137">
        <v>8</v>
      </c>
      <c r="X60" s="138">
        <v>0.2857142857142857</v>
      </c>
      <c r="Y60" s="130">
        <v>2</v>
      </c>
      <c r="Z60" s="125">
        <v>0.25</v>
      </c>
    </row>
    <row r="61" spans="1:26" ht="15">
      <c r="A61" s="261">
        <v>76</v>
      </c>
      <c r="B61" s="134" t="s">
        <v>65</v>
      </c>
      <c r="C61" s="135"/>
      <c r="D61" s="136">
        <v>0</v>
      </c>
      <c r="E61" s="137"/>
      <c r="F61" s="138">
        <v>0</v>
      </c>
      <c r="G61" s="130"/>
      <c r="H61" s="125"/>
      <c r="I61" s="135">
        <v>2</v>
      </c>
      <c r="J61" s="136">
        <v>0.25</v>
      </c>
      <c r="K61" s="137"/>
      <c r="L61" s="138">
        <v>0</v>
      </c>
      <c r="M61" s="130">
        <v>0</v>
      </c>
      <c r="N61" s="125">
        <v>0</v>
      </c>
      <c r="O61" s="135">
        <v>2</v>
      </c>
      <c r="P61" s="136">
        <v>0.25</v>
      </c>
      <c r="Q61" s="137"/>
      <c r="R61" s="138">
        <v>0</v>
      </c>
      <c r="S61" s="130"/>
      <c r="T61" s="125"/>
      <c r="U61" s="135">
        <v>2</v>
      </c>
      <c r="V61" s="136">
        <v>0.25</v>
      </c>
      <c r="W61" s="137">
        <v>1</v>
      </c>
      <c r="X61" s="138">
        <v>0.33333333333333331</v>
      </c>
      <c r="Y61" s="130"/>
      <c r="Z61" s="125"/>
    </row>
    <row r="62" spans="1:26" ht="15">
      <c r="A62" s="261">
        <v>77</v>
      </c>
      <c r="B62" s="134" t="s">
        <v>66</v>
      </c>
      <c r="C62" s="135">
        <v>2</v>
      </c>
      <c r="D62" s="136">
        <v>0.33333333333333331</v>
      </c>
      <c r="E62" s="137">
        <v>1</v>
      </c>
      <c r="F62" s="138">
        <v>0.33333333333333331</v>
      </c>
      <c r="G62" s="130">
        <v>1</v>
      </c>
      <c r="H62" s="125">
        <v>0.5</v>
      </c>
      <c r="I62" s="135">
        <v>1</v>
      </c>
      <c r="J62" s="136">
        <v>0.2</v>
      </c>
      <c r="K62" s="137"/>
      <c r="L62" s="138"/>
      <c r="M62" s="130">
        <v>0</v>
      </c>
      <c r="N62" s="125"/>
      <c r="O62" s="135">
        <v>1</v>
      </c>
      <c r="P62" s="136">
        <v>0.16666666666666666</v>
      </c>
      <c r="Q62" s="137"/>
      <c r="R62" s="138"/>
      <c r="S62" s="130"/>
      <c r="T62" s="125"/>
      <c r="U62" s="135">
        <v>1</v>
      </c>
      <c r="V62" s="136">
        <v>0.2</v>
      </c>
      <c r="W62" s="137"/>
      <c r="X62" s="138"/>
      <c r="Y62" s="130"/>
      <c r="Z62" s="125"/>
    </row>
    <row r="63" spans="1:26" ht="15">
      <c r="A63" s="262">
        <v>85</v>
      </c>
      <c r="B63" s="126" t="s">
        <v>67</v>
      </c>
      <c r="C63" s="127">
        <v>18</v>
      </c>
      <c r="D63" s="128">
        <v>0.5625</v>
      </c>
      <c r="E63" s="129">
        <v>6</v>
      </c>
      <c r="F63" s="131">
        <v>0.54545454545454541</v>
      </c>
      <c r="G63" s="130">
        <v>4</v>
      </c>
      <c r="H63" s="125">
        <v>0.5714285714285714</v>
      </c>
      <c r="I63" s="127">
        <v>16</v>
      </c>
      <c r="J63" s="128">
        <v>0.5161290322580645</v>
      </c>
      <c r="K63" s="129">
        <v>5</v>
      </c>
      <c r="L63" s="131">
        <v>0.55555555555555558</v>
      </c>
      <c r="M63" s="130">
        <v>2</v>
      </c>
      <c r="N63" s="125">
        <v>0.5</v>
      </c>
      <c r="O63" s="127">
        <v>15</v>
      </c>
      <c r="P63" s="128">
        <v>0.5</v>
      </c>
      <c r="Q63" s="129">
        <v>6</v>
      </c>
      <c r="R63" s="131">
        <v>0.5</v>
      </c>
      <c r="S63" s="130">
        <v>4</v>
      </c>
      <c r="T63" s="125">
        <v>0.8</v>
      </c>
      <c r="U63" s="127">
        <v>10</v>
      </c>
      <c r="V63" s="128">
        <v>0.35714285714285715</v>
      </c>
      <c r="W63" s="129">
        <v>3</v>
      </c>
      <c r="X63" s="131">
        <v>0.33333333333333331</v>
      </c>
      <c r="Y63" s="130"/>
      <c r="Z63" s="125">
        <v>0</v>
      </c>
    </row>
    <row r="64" spans="1:26" ht="15">
      <c r="A64" s="262">
        <v>86</v>
      </c>
      <c r="B64" s="126" t="s">
        <v>68</v>
      </c>
      <c r="C64" s="127">
        <v>28</v>
      </c>
      <c r="D64" s="128">
        <v>0.50909090909090904</v>
      </c>
      <c r="E64" s="129">
        <v>9</v>
      </c>
      <c r="F64" s="131">
        <v>0.5</v>
      </c>
      <c r="G64" s="130">
        <v>5</v>
      </c>
      <c r="H64" s="125">
        <v>0.625</v>
      </c>
      <c r="I64" s="127">
        <v>25</v>
      </c>
      <c r="J64" s="128">
        <v>0.48076923076923078</v>
      </c>
      <c r="K64" s="129">
        <v>11</v>
      </c>
      <c r="L64" s="131">
        <v>0.52380952380952384</v>
      </c>
      <c r="M64" s="130">
        <v>5</v>
      </c>
      <c r="N64" s="125">
        <v>0.7142857142857143</v>
      </c>
      <c r="O64" s="127">
        <v>20</v>
      </c>
      <c r="P64" s="128">
        <v>0.41666666666666669</v>
      </c>
      <c r="Q64" s="129">
        <v>9</v>
      </c>
      <c r="R64" s="131">
        <v>0.40909090909090912</v>
      </c>
      <c r="S64" s="130">
        <v>5</v>
      </c>
      <c r="T64" s="125">
        <v>0.625</v>
      </c>
      <c r="U64" s="127">
        <v>17</v>
      </c>
      <c r="V64" s="128">
        <v>0.36956521739130432</v>
      </c>
      <c r="W64" s="129">
        <v>7</v>
      </c>
      <c r="X64" s="131">
        <v>0.36842105263157893</v>
      </c>
      <c r="Y64" s="130">
        <v>3</v>
      </c>
      <c r="Z64" s="125">
        <v>0.42857142857142855</v>
      </c>
    </row>
    <row r="65" spans="1:26" ht="15">
      <c r="A65" s="263">
        <v>87</v>
      </c>
      <c r="B65" s="134" t="s">
        <v>69</v>
      </c>
      <c r="C65" s="135">
        <v>16</v>
      </c>
      <c r="D65" s="136">
        <v>0.37209302325581395</v>
      </c>
      <c r="E65" s="137">
        <v>8</v>
      </c>
      <c r="F65" s="138">
        <v>0.47058823529411764</v>
      </c>
      <c r="G65" s="139">
        <v>4</v>
      </c>
      <c r="H65" s="140">
        <v>0.5</v>
      </c>
      <c r="I65" s="135">
        <v>15</v>
      </c>
      <c r="J65" s="136">
        <v>0.375</v>
      </c>
      <c r="K65" s="137">
        <v>6</v>
      </c>
      <c r="L65" s="138">
        <v>0.35294117647058826</v>
      </c>
      <c r="M65" s="139">
        <v>2</v>
      </c>
      <c r="N65" s="140">
        <v>0.4</v>
      </c>
      <c r="O65" s="135">
        <v>13</v>
      </c>
      <c r="P65" s="136">
        <v>0.37142857142857144</v>
      </c>
      <c r="Q65" s="137">
        <v>4</v>
      </c>
      <c r="R65" s="138">
        <v>0.23529411764705882</v>
      </c>
      <c r="S65" s="139">
        <v>2</v>
      </c>
      <c r="T65" s="140">
        <v>0.4</v>
      </c>
      <c r="U65" s="135">
        <v>14</v>
      </c>
      <c r="V65" s="136">
        <v>0.4</v>
      </c>
      <c r="W65" s="137">
        <v>7</v>
      </c>
      <c r="X65" s="138">
        <v>0.3888888888888889</v>
      </c>
      <c r="Y65" s="139">
        <v>2</v>
      </c>
      <c r="Z65" s="140">
        <v>0.25</v>
      </c>
    </row>
    <row r="66" spans="1:26" ht="16" thickBot="1">
      <c r="A66" s="270"/>
      <c r="B66" s="268" t="s">
        <v>9</v>
      </c>
      <c r="C66" s="141">
        <v>1606</v>
      </c>
      <c r="D66" s="142">
        <v>0.31178411958842944</v>
      </c>
      <c r="E66" s="143">
        <v>582</v>
      </c>
      <c r="F66" s="145">
        <v>0.28431851489985344</v>
      </c>
      <c r="G66" s="144">
        <v>241</v>
      </c>
      <c r="H66" s="254">
        <v>0.32005312084993359</v>
      </c>
      <c r="I66" s="141">
        <v>1585</v>
      </c>
      <c r="J66" s="142">
        <v>0.32026672054960598</v>
      </c>
      <c r="K66" s="143">
        <v>550</v>
      </c>
      <c r="L66" s="145">
        <v>0.28947368421052633</v>
      </c>
      <c r="M66" s="144">
        <v>222</v>
      </c>
      <c r="N66" s="254">
        <v>0.30919220055710306</v>
      </c>
      <c r="O66" s="141">
        <v>1581</v>
      </c>
      <c r="P66" s="142">
        <v>0.33424947145877376</v>
      </c>
      <c r="Q66" s="143">
        <v>559</v>
      </c>
      <c r="R66" s="145">
        <v>0.3110740122426266</v>
      </c>
      <c r="S66" s="144">
        <v>239</v>
      </c>
      <c r="T66" s="254">
        <v>0.34788937409024745</v>
      </c>
      <c r="U66" s="141">
        <v>1511</v>
      </c>
      <c r="V66" s="142">
        <v>0.33645067913604987</v>
      </c>
      <c r="W66" s="143">
        <v>570</v>
      </c>
      <c r="X66" s="145">
        <v>0.33391915641476272</v>
      </c>
      <c r="Y66" s="144">
        <v>240</v>
      </c>
      <c r="Z66" s="254">
        <v>0.37325038880248834</v>
      </c>
    </row>
    <row r="67" spans="1:26">
      <c r="A67" s="266" t="s">
        <v>202</v>
      </c>
      <c r="B67" s="269"/>
    </row>
    <row r="68" spans="1:26">
      <c r="A68" s="112" t="s">
        <v>168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P9:P66 V9:V66 D9:D66 J9:J66">
    <cfRule type="cellIs" dxfId="32" priority="9" operator="greaterThan">
      <formula>50%</formula>
    </cfRule>
  </conditionalFormatting>
  <conditionalFormatting sqref="R9:R66 X9:X66 F9:F66 L9:L66">
    <cfRule type="expression" dxfId="31" priority="6">
      <formula>F9&gt;D9</formula>
    </cfRule>
  </conditionalFormatting>
  <conditionalFormatting sqref="T9:T66 Z9:Z66 H9:H66 N9:N66">
    <cfRule type="expression" dxfId="30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68"/>
  <sheetViews>
    <sheetView showZeros="0" zoomScale="85" zoomScaleNormal="85" zoomScalePageLayoutView="85" workbookViewId="0">
      <selection activeCell="I52" sqref="I52"/>
    </sheetView>
  </sheetViews>
  <sheetFormatPr baseColWidth="10" defaultColWidth="11.5" defaultRowHeight="12" x14ac:dyDescent="0"/>
  <cols>
    <col min="1" max="1" width="8.1640625" style="110" customWidth="1"/>
    <col min="2" max="2" width="54" style="110" customWidth="1"/>
    <col min="3" max="3" width="12" style="110" customWidth="1"/>
    <col min="4" max="4" width="9.83203125" style="253" customWidth="1"/>
    <col min="5" max="8" width="9.83203125" style="110" customWidth="1"/>
    <col min="9" max="9" width="13.33203125" style="110" customWidth="1"/>
    <col min="10" max="10" width="9.83203125" style="253" customWidth="1"/>
    <col min="11" max="14" width="9.83203125" style="110" customWidth="1"/>
    <col min="15" max="15" width="13.33203125" style="110" customWidth="1"/>
    <col min="16" max="16" width="9.83203125" style="110" customWidth="1"/>
    <col min="17" max="17" width="10.83203125" style="110" customWidth="1"/>
    <col min="18" max="18" width="10.33203125" style="110" customWidth="1"/>
    <col min="19" max="19" width="9.83203125" style="110" customWidth="1"/>
    <col min="20" max="20" width="10.1640625" style="110" customWidth="1"/>
    <col min="21" max="21" width="13.1640625" style="110" customWidth="1"/>
    <col min="22" max="22" width="9.83203125" style="110" customWidth="1"/>
    <col min="23" max="23" width="10.83203125" style="110" customWidth="1"/>
    <col min="24" max="24" width="9.5" style="110" customWidth="1"/>
    <col min="25" max="25" width="10" style="110" customWidth="1"/>
    <col min="26" max="26" width="9.83203125" style="110" customWidth="1"/>
    <col min="27" max="16384" width="11.5" style="110"/>
  </cols>
  <sheetData>
    <row r="1" spans="1:26" ht="6" customHeight="1"/>
    <row r="2" spans="1:26" ht="16">
      <c r="A2" s="374" t="s">
        <v>189</v>
      </c>
      <c r="B2" s="374"/>
      <c r="C2" s="374"/>
      <c r="D2" s="374"/>
      <c r="E2" s="374"/>
      <c r="F2" s="374"/>
      <c r="G2" s="374"/>
      <c r="H2" s="374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4" spans="1:26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13" thickBot="1">
      <c r="C5" s="111"/>
      <c r="D5" s="252"/>
      <c r="E5" s="111"/>
      <c r="F5" s="111"/>
      <c r="G5" s="111"/>
      <c r="H5" s="111"/>
      <c r="I5" s="111"/>
      <c r="J5" s="252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">
      <c r="B6" s="6"/>
      <c r="C6" s="370">
        <v>2016</v>
      </c>
      <c r="D6" s="371"/>
      <c r="E6" s="371"/>
      <c r="F6" s="371"/>
      <c r="G6" s="371"/>
      <c r="H6" s="372"/>
      <c r="I6" s="370">
        <v>2017</v>
      </c>
      <c r="J6" s="371"/>
      <c r="K6" s="371"/>
      <c r="L6" s="371"/>
      <c r="M6" s="371"/>
      <c r="N6" s="372"/>
      <c r="O6" s="370">
        <v>2018</v>
      </c>
      <c r="P6" s="371"/>
      <c r="Q6" s="371"/>
      <c r="R6" s="371"/>
      <c r="S6" s="371"/>
      <c r="T6" s="372"/>
      <c r="U6" s="370">
        <v>2019</v>
      </c>
      <c r="V6" s="371"/>
      <c r="W6" s="371"/>
      <c r="X6" s="371"/>
      <c r="Y6" s="371"/>
      <c r="Z6" s="372"/>
    </row>
    <row r="7" spans="1:26" s="112" customFormat="1" ht="16" thickBot="1">
      <c r="A7" s="271"/>
      <c r="B7" s="6"/>
      <c r="C7" s="363" t="s">
        <v>114</v>
      </c>
      <c r="D7" s="364"/>
      <c r="E7" s="365" t="s">
        <v>115</v>
      </c>
      <c r="F7" s="366"/>
      <c r="G7" s="367" t="s">
        <v>116</v>
      </c>
      <c r="H7" s="368"/>
      <c r="I7" s="363" t="s">
        <v>114</v>
      </c>
      <c r="J7" s="364"/>
      <c r="K7" s="365" t="s">
        <v>115</v>
      </c>
      <c r="L7" s="366"/>
      <c r="M7" s="367" t="s">
        <v>116</v>
      </c>
      <c r="N7" s="368"/>
      <c r="O7" s="363" t="s">
        <v>114</v>
      </c>
      <c r="P7" s="369"/>
      <c r="Q7" s="365" t="s">
        <v>115</v>
      </c>
      <c r="R7" s="364"/>
      <c r="S7" s="369" t="s">
        <v>116</v>
      </c>
      <c r="T7" s="368"/>
      <c r="U7" s="363" t="s">
        <v>114</v>
      </c>
      <c r="V7" s="369"/>
      <c r="W7" s="365" t="s">
        <v>115</v>
      </c>
      <c r="X7" s="364"/>
      <c r="Y7" s="369" t="s">
        <v>116</v>
      </c>
      <c r="Z7" s="368"/>
    </row>
    <row r="8" spans="1:26" s="112" customFormat="1" ht="38" customHeight="1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7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">
      <c r="A9" s="257">
        <v>1</v>
      </c>
      <c r="B9" s="119" t="s">
        <v>13</v>
      </c>
      <c r="C9" s="120">
        <v>82</v>
      </c>
      <c r="D9" s="121">
        <v>0.4120603015075377</v>
      </c>
      <c r="E9" s="122">
        <v>17</v>
      </c>
      <c r="F9" s="123">
        <v>0.40476190476190477</v>
      </c>
      <c r="G9" s="124">
        <v>7</v>
      </c>
      <c r="H9" s="125">
        <v>0.3888888888888889</v>
      </c>
      <c r="I9" s="120">
        <v>83</v>
      </c>
      <c r="J9" s="121">
        <v>0.41089108910891087</v>
      </c>
      <c r="K9" s="122">
        <v>20</v>
      </c>
      <c r="L9" s="123">
        <v>0.5</v>
      </c>
      <c r="M9" s="124">
        <v>11</v>
      </c>
      <c r="N9" s="125">
        <v>0.6470588235294118</v>
      </c>
      <c r="O9" s="120">
        <v>83</v>
      </c>
      <c r="P9" s="121">
        <v>0.39903846153846156</v>
      </c>
      <c r="Q9" s="122">
        <v>19</v>
      </c>
      <c r="R9" s="123">
        <v>0.37254901960784315</v>
      </c>
      <c r="S9" s="124">
        <v>11</v>
      </c>
      <c r="T9" s="125">
        <v>0.42307692307692307</v>
      </c>
      <c r="U9" s="120">
        <v>81</v>
      </c>
      <c r="V9" s="121">
        <v>0.40099009900990101</v>
      </c>
      <c r="W9" s="122">
        <v>14</v>
      </c>
      <c r="X9" s="123">
        <v>0.27450980392156865</v>
      </c>
      <c r="Y9" s="124">
        <v>8</v>
      </c>
      <c r="Z9" s="125">
        <v>0.33333333333333331</v>
      </c>
    </row>
    <row r="10" spans="1:26" ht="15">
      <c r="A10" s="258">
        <v>2</v>
      </c>
      <c r="B10" s="126" t="s">
        <v>14</v>
      </c>
      <c r="C10" s="127">
        <v>51</v>
      </c>
      <c r="D10" s="128">
        <v>0.31481481481481483</v>
      </c>
      <c r="E10" s="129">
        <v>12</v>
      </c>
      <c r="F10" s="131">
        <v>0.32432432432432434</v>
      </c>
      <c r="G10" s="130">
        <v>8</v>
      </c>
      <c r="H10" s="125">
        <v>0.38095238095238093</v>
      </c>
      <c r="I10" s="127">
        <v>48</v>
      </c>
      <c r="J10" s="128">
        <v>0.30573248407643311</v>
      </c>
      <c r="K10" s="129">
        <v>7</v>
      </c>
      <c r="L10" s="131">
        <v>0.25</v>
      </c>
      <c r="M10" s="130">
        <v>2</v>
      </c>
      <c r="N10" s="125">
        <v>0.14285714285714285</v>
      </c>
      <c r="O10" s="127">
        <v>48</v>
      </c>
      <c r="P10" s="128">
        <v>0.31168831168831168</v>
      </c>
      <c r="Q10" s="129">
        <v>7</v>
      </c>
      <c r="R10" s="131">
        <v>0.2</v>
      </c>
      <c r="S10" s="130">
        <v>4</v>
      </c>
      <c r="T10" s="125">
        <v>0.19047619047619047</v>
      </c>
      <c r="U10" s="127">
        <v>48</v>
      </c>
      <c r="V10" s="128">
        <v>0.32432432432432434</v>
      </c>
      <c r="W10" s="129">
        <v>16</v>
      </c>
      <c r="X10" s="131">
        <v>0.38095238095238093</v>
      </c>
      <c r="Y10" s="130">
        <v>7</v>
      </c>
      <c r="Z10" s="125">
        <v>0.41176470588235292</v>
      </c>
    </row>
    <row r="11" spans="1:26" ht="15">
      <c r="A11" s="258">
        <v>3</v>
      </c>
      <c r="B11" s="126" t="s">
        <v>15</v>
      </c>
      <c r="C11" s="127">
        <v>9</v>
      </c>
      <c r="D11" s="128">
        <v>0.3</v>
      </c>
      <c r="E11" s="129">
        <v>1</v>
      </c>
      <c r="F11" s="131">
        <v>0.16666666666666666</v>
      </c>
      <c r="G11" s="130">
        <v>1</v>
      </c>
      <c r="H11" s="125">
        <v>0.33333333333333331</v>
      </c>
      <c r="I11" s="127">
        <v>8</v>
      </c>
      <c r="J11" s="128">
        <v>0.25</v>
      </c>
      <c r="K11" s="129">
        <v>1</v>
      </c>
      <c r="L11" s="131">
        <v>0.14285714285714285</v>
      </c>
      <c r="M11" s="130">
        <v>1</v>
      </c>
      <c r="N11" s="125">
        <v>0.25</v>
      </c>
      <c r="O11" s="127">
        <v>8</v>
      </c>
      <c r="P11" s="128">
        <v>0.23529411764705882</v>
      </c>
      <c r="Q11" s="129">
        <v>1</v>
      </c>
      <c r="R11" s="131">
        <v>0.14285714285714285</v>
      </c>
      <c r="S11" s="130">
        <v>1</v>
      </c>
      <c r="T11" s="125">
        <v>0.25</v>
      </c>
      <c r="U11" s="127">
        <v>9</v>
      </c>
      <c r="V11" s="128">
        <v>0.25714285714285712</v>
      </c>
      <c r="W11" s="129">
        <v>1</v>
      </c>
      <c r="X11" s="131">
        <v>0.14285714285714285</v>
      </c>
      <c r="Y11" s="130"/>
      <c r="Z11" s="125">
        <v>0</v>
      </c>
    </row>
    <row r="12" spans="1:26" ht="15">
      <c r="A12" s="258">
        <v>4</v>
      </c>
      <c r="B12" s="126" t="s">
        <v>16</v>
      </c>
      <c r="C12" s="127">
        <v>9</v>
      </c>
      <c r="D12" s="128">
        <v>0.20930232558139536</v>
      </c>
      <c r="E12" s="129">
        <v>3</v>
      </c>
      <c r="F12" s="131">
        <v>0.33333333333333331</v>
      </c>
      <c r="G12" s="130">
        <v>2</v>
      </c>
      <c r="H12" s="125">
        <v>0.5</v>
      </c>
      <c r="I12" s="127">
        <v>7</v>
      </c>
      <c r="J12" s="128">
        <v>0.15217391304347827</v>
      </c>
      <c r="K12" s="129">
        <v>1</v>
      </c>
      <c r="L12" s="131">
        <v>0.16666666666666666</v>
      </c>
      <c r="M12" s="130">
        <v>1</v>
      </c>
      <c r="N12" s="125">
        <v>0.25</v>
      </c>
      <c r="O12" s="127">
        <v>7</v>
      </c>
      <c r="P12" s="128">
        <v>0.15909090909090909</v>
      </c>
      <c r="Q12" s="129"/>
      <c r="R12" s="131">
        <v>0</v>
      </c>
      <c r="S12" s="130"/>
      <c r="T12" s="125">
        <v>0</v>
      </c>
      <c r="U12" s="127">
        <v>7</v>
      </c>
      <c r="V12" s="128">
        <v>0.15909090909090909</v>
      </c>
      <c r="W12" s="129">
        <v>1</v>
      </c>
      <c r="X12" s="131">
        <v>0.1</v>
      </c>
      <c r="Y12" s="130">
        <v>1</v>
      </c>
      <c r="Z12" s="125">
        <v>0.25</v>
      </c>
    </row>
    <row r="13" spans="1:26" ht="15">
      <c r="A13" s="258">
        <v>5</v>
      </c>
      <c r="B13" s="126" t="s">
        <v>17</v>
      </c>
      <c r="C13" s="127">
        <v>44</v>
      </c>
      <c r="D13" s="128">
        <v>0.24175824175824176</v>
      </c>
      <c r="E13" s="129">
        <v>7</v>
      </c>
      <c r="F13" s="131">
        <v>0.12962962962962962</v>
      </c>
      <c r="G13" s="130"/>
      <c r="H13" s="125">
        <v>0</v>
      </c>
      <c r="I13" s="127">
        <v>48</v>
      </c>
      <c r="J13" s="128">
        <v>0.26519337016574585</v>
      </c>
      <c r="K13" s="129">
        <v>11</v>
      </c>
      <c r="L13" s="131">
        <v>0.21568627450980393</v>
      </c>
      <c r="M13" s="130">
        <v>5</v>
      </c>
      <c r="N13" s="125">
        <v>0.20833333333333334</v>
      </c>
      <c r="O13" s="127">
        <v>45</v>
      </c>
      <c r="P13" s="128">
        <v>0.26011560693641617</v>
      </c>
      <c r="Q13" s="129">
        <v>8</v>
      </c>
      <c r="R13" s="131">
        <v>0.1951219512195122</v>
      </c>
      <c r="S13" s="130">
        <v>6</v>
      </c>
      <c r="T13" s="125">
        <v>0.2857142857142857</v>
      </c>
      <c r="U13" s="127">
        <v>48</v>
      </c>
      <c r="V13" s="128">
        <v>0.27906976744186046</v>
      </c>
      <c r="W13" s="129">
        <v>10</v>
      </c>
      <c r="X13" s="131">
        <v>0.23255813953488372</v>
      </c>
      <c r="Y13" s="130">
        <v>8</v>
      </c>
      <c r="Z13" s="125">
        <v>0.36363636363636365</v>
      </c>
    </row>
    <row r="14" spans="1:26" ht="15">
      <c r="A14" s="258">
        <v>6</v>
      </c>
      <c r="B14" s="126" t="s">
        <v>18</v>
      </c>
      <c r="C14" s="127">
        <v>35</v>
      </c>
      <c r="D14" s="128">
        <v>0.25925925925925924</v>
      </c>
      <c r="E14" s="129">
        <v>10</v>
      </c>
      <c r="F14" s="131">
        <v>0.22727272727272727</v>
      </c>
      <c r="G14" s="130">
        <v>6</v>
      </c>
      <c r="H14" s="125">
        <v>0.33333333333333331</v>
      </c>
      <c r="I14" s="127">
        <v>35</v>
      </c>
      <c r="J14" s="128">
        <v>0.26315789473684209</v>
      </c>
      <c r="K14" s="129">
        <v>11</v>
      </c>
      <c r="L14" s="131">
        <v>0.29729729729729731</v>
      </c>
      <c r="M14" s="130">
        <v>4</v>
      </c>
      <c r="N14" s="125">
        <v>0.2857142857142857</v>
      </c>
      <c r="O14" s="127">
        <v>39</v>
      </c>
      <c r="P14" s="128">
        <v>0.3</v>
      </c>
      <c r="Q14" s="129">
        <v>13</v>
      </c>
      <c r="R14" s="131">
        <v>0.31707317073170732</v>
      </c>
      <c r="S14" s="130">
        <v>8</v>
      </c>
      <c r="T14" s="125">
        <v>0.44444444444444442</v>
      </c>
      <c r="U14" s="127">
        <v>41</v>
      </c>
      <c r="V14" s="128">
        <v>0.3014705882352941</v>
      </c>
      <c r="W14" s="129">
        <v>15</v>
      </c>
      <c r="X14" s="131">
        <v>0.28846153846153844</v>
      </c>
      <c r="Y14" s="130">
        <v>8</v>
      </c>
      <c r="Z14" s="125">
        <v>0.5</v>
      </c>
    </row>
    <row r="15" spans="1:26" ht="15">
      <c r="A15" s="259">
        <v>7</v>
      </c>
      <c r="B15" s="126" t="s">
        <v>19</v>
      </c>
      <c r="C15" s="127">
        <v>34</v>
      </c>
      <c r="D15" s="128">
        <v>0.47887323943661969</v>
      </c>
      <c r="E15" s="129">
        <v>11</v>
      </c>
      <c r="F15" s="131">
        <v>0.57894736842105265</v>
      </c>
      <c r="G15" s="130">
        <v>4</v>
      </c>
      <c r="H15" s="125">
        <v>0.5714285714285714</v>
      </c>
      <c r="I15" s="127">
        <v>37</v>
      </c>
      <c r="J15" s="128">
        <v>0.5</v>
      </c>
      <c r="K15" s="129">
        <v>4</v>
      </c>
      <c r="L15" s="131">
        <v>0.36363636363636365</v>
      </c>
      <c r="M15" s="130">
        <v>3</v>
      </c>
      <c r="N15" s="125">
        <v>0.42857142857142855</v>
      </c>
      <c r="O15" s="127">
        <v>41</v>
      </c>
      <c r="P15" s="128">
        <v>0.53947368421052633</v>
      </c>
      <c r="Q15" s="129">
        <v>9</v>
      </c>
      <c r="R15" s="131">
        <v>0.47368421052631576</v>
      </c>
      <c r="S15" s="130">
        <v>6</v>
      </c>
      <c r="T15" s="125">
        <v>0.75</v>
      </c>
      <c r="U15" s="127">
        <v>42</v>
      </c>
      <c r="V15" s="128">
        <v>0.53846153846153844</v>
      </c>
      <c r="W15" s="129">
        <v>9</v>
      </c>
      <c r="X15" s="131">
        <v>0.42857142857142855</v>
      </c>
      <c r="Y15" s="130">
        <v>6</v>
      </c>
      <c r="Z15" s="125">
        <v>0.54545454545454541</v>
      </c>
    </row>
    <row r="16" spans="1:26" ht="15">
      <c r="A16" s="259">
        <v>8</v>
      </c>
      <c r="B16" s="126" t="s">
        <v>20</v>
      </c>
      <c r="C16" s="127">
        <v>21</v>
      </c>
      <c r="D16" s="128">
        <v>0.51219512195121952</v>
      </c>
      <c r="E16" s="129">
        <v>5</v>
      </c>
      <c r="F16" s="131">
        <v>0.41666666666666669</v>
      </c>
      <c r="G16" s="130">
        <v>1</v>
      </c>
      <c r="H16" s="125">
        <v>0.33333333333333331</v>
      </c>
      <c r="I16" s="127">
        <v>25</v>
      </c>
      <c r="J16" s="128">
        <v>0.56818181818181823</v>
      </c>
      <c r="K16" s="129">
        <v>3</v>
      </c>
      <c r="L16" s="131">
        <v>0.3</v>
      </c>
      <c r="M16" s="130">
        <v>1</v>
      </c>
      <c r="N16" s="125">
        <v>0.2</v>
      </c>
      <c r="O16" s="127">
        <v>24</v>
      </c>
      <c r="P16" s="128">
        <v>0.6</v>
      </c>
      <c r="Q16" s="129">
        <v>9</v>
      </c>
      <c r="R16" s="131">
        <v>0.75</v>
      </c>
      <c r="S16" s="130">
        <v>3</v>
      </c>
      <c r="T16" s="125">
        <v>1</v>
      </c>
      <c r="U16" s="127">
        <v>24</v>
      </c>
      <c r="V16" s="128">
        <v>0.55813953488372092</v>
      </c>
      <c r="W16" s="129">
        <v>7</v>
      </c>
      <c r="X16" s="131">
        <v>0.53846153846153844</v>
      </c>
      <c r="Y16" s="130">
        <v>4</v>
      </c>
      <c r="Z16" s="125">
        <v>0.66666666666666663</v>
      </c>
    </row>
    <row r="17" spans="1:26" ht="15">
      <c r="A17" s="259">
        <v>9</v>
      </c>
      <c r="B17" s="126" t="s">
        <v>21</v>
      </c>
      <c r="C17" s="127">
        <v>56</v>
      </c>
      <c r="D17" s="128">
        <v>0.51376146788990829</v>
      </c>
      <c r="E17" s="129">
        <v>14</v>
      </c>
      <c r="F17" s="131">
        <v>0.35897435897435898</v>
      </c>
      <c r="G17" s="130">
        <v>3</v>
      </c>
      <c r="H17" s="125">
        <v>0.2</v>
      </c>
      <c r="I17" s="127">
        <v>58</v>
      </c>
      <c r="J17" s="128">
        <v>0.54716981132075471</v>
      </c>
      <c r="K17" s="129">
        <v>15</v>
      </c>
      <c r="L17" s="131">
        <v>0.4838709677419355</v>
      </c>
      <c r="M17" s="130">
        <v>6</v>
      </c>
      <c r="N17" s="125">
        <v>0.42857142857142855</v>
      </c>
      <c r="O17" s="127">
        <v>58</v>
      </c>
      <c r="P17" s="128">
        <v>0.56862745098039214</v>
      </c>
      <c r="Q17" s="129">
        <v>16</v>
      </c>
      <c r="R17" s="131">
        <v>0.64</v>
      </c>
      <c r="S17" s="130">
        <v>6</v>
      </c>
      <c r="T17" s="125">
        <v>0.66666666666666663</v>
      </c>
      <c r="U17" s="127">
        <v>54</v>
      </c>
      <c r="V17" s="128">
        <v>0.58064516129032262</v>
      </c>
      <c r="W17" s="129">
        <v>20</v>
      </c>
      <c r="X17" s="131">
        <v>0.64516129032258063</v>
      </c>
      <c r="Y17" s="130">
        <v>8</v>
      </c>
      <c r="Z17" s="125">
        <v>0.72727272727272729</v>
      </c>
    </row>
    <row r="18" spans="1:26" ht="15">
      <c r="A18" s="259">
        <v>10</v>
      </c>
      <c r="B18" s="126" t="s">
        <v>22</v>
      </c>
      <c r="C18" s="127">
        <v>19</v>
      </c>
      <c r="D18" s="128">
        <v>0.5757575757575758</v>
      </c>
      <c r="E18" s="129">
        <v>4</v>
      </c>
      <c r="F18" s="131">
        <v>0.5714285714285714</v>
      </c>
      <c r="G18" s="130">
        <v>2</v>
      </c>
      <c r="H18" s="125">
        <v>1</v>
      </c>
      <c r="I18" s="127">
        <v>20</v>
      </c>
      <c r="J18" s="128">
        <v>0.5714285714285714</v>
      </c>
      <c r="K18" s="129">
        <v>5</v>
      </c>
      <c r="L18" s="131">
        <v>0.5</v>
      </c>
      <c r="M18" s="130">
        <v>3</v>
      </c>
      <c r="N18" s="125">
        <v>1</v>
      </c>
      <c r="O18" s="127">
        <v>17</v>
      </c>
      <c r="P18" s="128">
        <v>0.5</v>
      </c>
      <c r="Q18" s="129">
        <v>3</v>
      </c>
      <c r="R18" s="131">
        <v>0.23076923076923078</v>
      </c>
      <c r="S18" s="130"/>
      <c r="T18" s="125">
        <v>0</v>
      </c>
      <c r="U18" s="127">
        <v>19</v>
      </c>
      <c r="V18" s="128">
        <v>0.54285714285714282</v>
      </c>
      <c r="W18" s="129">
        <v>5</v>
      </c>
      <c r="X18" s="131">
        <v>0.41666666666666669</v>
      </c>
      <c r="Y18" s="130">
        <v>2</v>
      </c>
      <c r="Z18" s="125">
        <v>0.4</v>
      </c>
    </row>
    <row r="19" spans="1:26" ht="15">
      <c r="A19" s="259">
        <v>11</v>
      </c>
      <c r="B19" s="126" t="s">
        <v>23</v>
      </c>
      <c r="C19" s="127">
        <v>81</v>
      </c>
      <c r="D19" s="128">
        <v>0.59124087591240881</v>
      </c>
      <c r="E19" s="129">
        <v>29</v>
      </c>
      <c r="F19" s="131">
        <v>0.64444444444444449</v>
      </c>
      <c r="G19" s="130">
        <v>12</v>
      </c>
      <c r="H19" s="125">
        <v>0.75</v>
      </c>
      <c r="I19" s="127">
        <v>79</v>
      </c>
      <c r="J19" s="128">
        <v>0.58955223880597019</v>
      </c>
      <c r="K19" s="129">
        <v>22</v>
      </c>
      <c r="L19" s="131">
        <v>0.53658536585365857</v>
      </c>
      <c r="M19" s="130">
        <v>10</v>
      </c>
      <c r="N19" s="125">
        <v>0.66666666666666663</v>
      </c>
      <c r="O19" s="127">
        <v>77</v>
      </c>
      <c r="P19" s="128">
        <v>0.59230769230769231</v>
      </c>
      <c r="Q19" s="129">
        <v>21</v>
      </c>
      <c r="R19" s="131">
        <v>0.56756756756756754</v>
      </c>
      <c r="S19" s="130">
        <v>10</v>
      </c>
      <c r="T19" s="125">
        <v>0.7142857142857143</v>
      </c>
      <c r="U19" s="127">
        <v>75</v>
      </c>
      <c r="V19" s="128">
        <v>0.5859375</v>
      </c>
      <c r="W19" s="129">
        <v>26</v>
      </c>
      <c r="X19" s="131">
        <v>0.5</v>
      </c>
      <c r="Y19" s="130">
        <v>11</v>
      </c>
      <c r="Z19" s="125">
        <v>0.57894736842105265</v>
      </c>
    </row>
    <row r="20" spans="1:26" ht="15">
      <c r="A20" s="259">
        <v>12</v>
      </c>
      <c r="B20" s="126" t="s">
        <v>24</v>
      </c>
      <c r="C20" s="127">
        <v>14</v>
      </c>
      <c r="D20" s="128">
        <v>0.3888888888888889</v>
      </c>
      <c r="E20" s="129">
        <v>4</v>
      </c>
      <c r="F20" s="131">
        <v>0.4</v>
      </c>
      <c r="G20" s="130">
        <v>1</v>
      </c>
      <c r="H20" s="125">
        <v>0.33333333333333331</v>
      </c>
      <c r="I20" s="127">
        <v>15</v>
      </c>
      <c r="J20" s="128">
        <v>0.46875</v>
      </c>
      <c r="K20" s="129">
        <v>8</v>
      </c>
      <c r="L20" s="131">
        <v>0.5714285714285714</v>
      </c>
      <c r="M20" s="130">
        <v>4</v>
      </c>
      <c r="N20" s="125">
        <v>0.66666666666666663</v>
      </c>
      <c r="O20" s="127">
        <v>14</v>
      </c>
      <c r="P20" s="128">
        <v>0.4375</v>
      </c>
      <c r="Q20" s="129">
        <v>6</v>
      </c>
      <c r="R20" s="131">
        <v>0.5</v>
      </c>
      <c r="S20" s="130">
        <v>1</v>
      </c>
      <c r="T20" s="125">
        <v>0.33333333333333331</v>
      </c>
      <c r="U20" s="127">
        <v>14</v>
      </c>
      <c r="V20" s="128">
        <v>0.4375</v>
      </c>
      <c r="W20" s="129">
        <v>5</v>
      </c>
      <c r="X20" s="131">
        <v>0.41666666666666669</v>
      </c>
      <c r="Y20" s="130">
        <v>2</v>
      </c>
      <c r="Z20" s="125">
        <v>0.5</v>
      </c>
    </row>
    <row r="21" spans="1:26" ht="15">
      <c r="A21" s="259">
        <v>13</v>
      </c>
      <c r="B21" s="126" t="s">
        <v>25</v>
      </c>
      <c r="C21" s="127">
        <v>6</v>
      </c>
      <c r="D21" s="128">
        <v>0.46153846153846156</v>
      </c>
      <c r="E21" s="129"/>
      <c r="F21" s="131">
        <v>0</v>
      </c>
      <c r="G21" s="130"/>
      <c r="H21" s="125">
        <v>0</v>
      </c>
      <c r="I21" s="127">
        <v>10</v>
      </c>
      <c r="J21" s="128">
        <v>0.625</v>
      </c>
      <c r="K21" s="129">
        <v>2</v>
      </c>
      <c r="L21" s="131">
        <v>0.5</v>
      </c>
      <c r="M21" s="130">
        <v>0</v>
      </c>
      <c r="N21" s="125">
        <v>0</v>
      </c>
      <c r="O21" s="127">
        <v>10</v>
      </c>
      <c r="P21" s="128">
        <v>0.7142857142857143</v>
      </c>
      <c r="Q21" s="129">
        <v>5</v>
      </c>
      <c r="R21" s="131">
        <v>0.625</v>
      </c>
      <c r="S21" s="130"/>
      <c r="T21" s="125">
        <v>0</v>
      </c>
      <c r="U21" s="127">
        <v>10</v>
      </c>
      <c r="V21" s="128">
        <v>0.66666666666666663</v>
      </c>
      <c r="W21" s="129">
        <v>5</v>
      </c>
      <c r="X21" s="131">
        <v>0.625</v>
      </c>
      <c r="Y21" s="130">
        <v>1</v>
      </c>
      <c r="Z21" s="125">
        <v>0.33333333333333331</v>
      </c>
    </row>
    <row r="22" spans="1:26" ht="15">
      <c r="A22" s="259">
        <v>14</v>
      </c>
      <c r="B22" s="132" t="s">
        <v>26</v>
      </c>
      <c r="C22" s="127">
        <v>39</v>
      </c>
      <c r="D22" s="128">
        <v>0.46987951807228917</v>
      </c>
      <c r="E22" s="129">
        <v>12</v>
      </c>
      <c r="F22" s="131">
        <v>0.41379310344827586</v>
      </c>
      <c r="G22" s="130">
        <v>3</v>
      </c>
      <c r="H22" s="125">
        <v>0.3</v>
      </c>
      <c r="I22" s="127">
        <v>44</v>
      </c>
      <c r="J22" s="128">
        <v>0.53658536585365857</v>
      </c>
      <c r="K22" s="129">
        <v>13</v>
      </c>
      <c r="L22" s="131">
        <v>0.54166666666666663</v>
      </c>
      <c r="M22" s="130">
        <v>6</v>
      </c>
      <c r="N22" s="125">
        <v>0.6</v>
      </c>
      <c r="O22" s="127">
        <v>46</v>
      </c>
      <c r="P22" s="128">
        <v>0.5679012345679012</v>
      </c>
      <c r="Q22" s="129">
        <v>10</v>
      </c>
      <c r="R22" s="131">
        <v>0.47619047619047616</v>
      </c>
      <c r="S22" s="130">
        <v>7</v>
      </c>
      <c r="T22" s="125">
        <v>0.53846153846153844</v>
      </c>
      <c r="U22" s="127">
        <v>44</v>
      </c>
      <c r="V22" s="128">
        <v>0.60273972602739723</v>
      </c>
      <c r="W22" s="129">
        <v>11</v>
      </c>
      <c r="X22" s="131">
        <v>0.52380952380952384</v>
      </c>
      <c r="Y22" s="130">
        <v>3</v>
      </c>
      <c r="Z22" s="125">
        <v>0.6</v>
      </c>
    </row>
    <row r="23" spans="1:26" ht="15">
      <c r="A23" s="259">
        <v>15</v>
      </c>
      <c r="B23" s="132" t="s">
        <v>27</v>
      </c>
      <c r="C23" s="127">
        <v>14</v>
      </c>
      <c r="D23" s="128">
        <v>0.35</v>
      </c>
      <c r="E23" s="129">
        <v>3</v>
      </c>
      <c r="F23" s="131">
        <v>0.2</v>
      </c>
      <c r="G23" s="130">
        <v>3</v>
      </c>
      <c r="H23" s="125">
        <v>0.375</v>
      </c>
      <c r="I23" s="127">
        <v>12</v>
      </c>
      <c r="J23" s="128">
        <v>0.33333333333333331</v>
      </c>
      <c r="K23" s="129">
        <v>5</v>
      </c>
      <c r="L23" s="131">
        <v>0.33333333333333331</v>
      </c>
      <c r="M23" s="130">
        <v>3</v>
      </c>
      <c r="N23" s="125">
        <v>0.6</v>
      </c>
      <c r="O23" s="127">
        <v>9</v>
      </c>
      <c r="P23" s="128">
        <v>0.3</v>
      </c>
      <c r="Q23" s="129">
        <v>2</v>
      </c>
      <c r="R23" s="131">
        <v>0.15384615384615385</v>
      </c>
      <c r="S23" s="130">
        <v>1</v>
      </c>
      <c r="T23" s="125">
        <v>0.2</v>
      </c>
      <c r="U23" s="127">
        <v>8</v>
      </c>
      <c r="V23" s="128">
        <v>0.25806451612903225</v>
      </c>
      <c r="W23" s="129">
        <v>2</v>
      </c>
      <c r="X23" s="131">
        <v>0.22222222222222221</v>
      </c>
      <c r="Y23" s="130"/>
      <c r="Z23" s="125">
        <v>0</v>
      </c>
    </row>
    <row r="24" spans="1:26" ht="15">
      <c r="A24" s="259">
        <v>16</v>
      </c>
      <c r="B24" s="126" t="s">
        <v>28</v>
      </c>
      <c r="C24" s="127">
        <v>43</v>
      </c>
      <c r="D24" s="128">
        <v>0.39090909090909093</v>
      </c>
      <c r="E24" s="129">
        <v>9</v>
      </c>
      <c r="F24" s="131">
        <v>0.22500000000000001</v>
      </c>
      <c r="G24" s="130">
        <v>5</v>
      </c>
      <c r="H24" s="125">
        <v>0.29411764705882354</v>
      </c>
      <c r="I24" s="127">
        <v>50</v>
      </c>
      <c r="J24" s="128">
        <v>0.42372881355932202</v>
      </c>
      <c r="K24" s="129">
        <v>14</v>
      </c>
      <c r="L24" s="131">
        <v>0.3783783783783784</v>
      </c>
      <c r="M24" s="130">
        <v>8</v>
      </c>
      <c r="N24" s="125">
        <v>0.61538461538461542</v>
      </c>
      <c r="O24" s="127">
        <v>51</v>
      </c>
      <c r="P24" s="128">
        <v>0.40476190476190477</v>
      </c>
      <c r="Q24" s="129">
        <v>16</v>
      </c>
      <c r="R24" s="131">
        <v>0.42105263157894735</v>
      </c>
      <c r="S24" s="130">
        <v>10</v>
      </c>
      <c r="T24" s="125">
        <v>0.47619047619047616</v>
      </c>
      <c r="U24" s="127">
        <v>53</v>
      </c>
      <c r="V24" s="128">
        <v>0.4344262295081967</v>
      </c>
      <c r="W24" s="129">
        <v>8</v>
      </c>
      <c r="X24" s="131">
        <v>0.25</v>
      </c>
      <c r="Y24" s="130">
        <v>4</v>
      </c>
      <c r="Z24" s="125">
        <v>0.26666666666666666</v>
      </c>
    </row>
    <row r="25" spans="1:26" ht="15">
      <c r="A25" s="259">
        <v>17</v>
      </c>
      <c r="B25" s="126" t="s">
        <v>29</v>
      </c>
      <c r="C25" s="127">
        <v>9</v>
      </c>
      <c r="D25" s="128">
        <v>0.18</v>
      </c>
      <c r="E25" s="129">
        <v>2</v>
      </c>
      <c r="F25" s="131">
        <v>0.1111111111111111</v>
      </c>
      <c r="G25" s="130">
        <v>1</v>
      </c>
      <c r="H25" s="125">
        <v>0.125</v>
      </c>
      <c r="I25" s="127">
        <v>9</v>
      </c>
      <c r="J25" s="128">
        <v>0.18367346938775511</v>
      </c>
      <c r="K25" s="129">
        <v>3</v>
      </c>
      <c r="L25" s="131">
        <v>0.1875</v>
      </c>
      <c r="M25" s="130">
        <v>1</v>
      </c>
      <c r="N25" s="125">
        <v>0.125</v>
      </c>
      <c r="O25" s="127">
        <v>9</v>
      </c>
      <c r="P25" s="128">
        <v>0.20454545454545456</v>
      </c>
      <c r="Q25" s="129">
        <v>2</v>
      </c>
      <c r="R25" s="131">
        <v>0.18181818181818182</v>
      </c>
      <c r="S25" s="130">
        <v>1</v>
      </c>
      <c r="T25" s="125">
        <v>0.2</v>
      </c>
      <c r="U25" s="127">
        <v>12</v>
      </c>
      <c r="V25" s="128">
        <v>0.2608695652173913</v>
      </c>
      <c r="W25" s="129">
        <v>3</v>
      </c>
      <c r="X25" s="131">
        <v>0.21428571428571427</v>
      </c>
      <c r="Y25" s="130">
        <v>1</v>
      </c>
      <c r="Z25" s="125">
        <v>0.16666666666666666</v>
      </c>
    </row>
    <row r="26" spans="1:26" ht="20">
      <c r="A26" s="259">
        <v>18</v>
      </c>
      <c r="B26" s="133" t="s">
        <v>30</v>
      </c>
      <c r="C26" s="127">
        <v>22</v>
      </c>
      <c r="D26" s="128">
        <v>0.34920634920634919</v>
      </c>
      <c r="E26" s="129">
        <v>7</v>
      </c>
      <c r="F26" s="131">
        <v>0.30434782608695654</v>
      </c>
      <c r="G26" s="130">
        <v>5</v>
      </c>
      <c r="H26" s="125">
        <v>0.45454545454545453</v>
      </c>
      <c r="I26" s="127">
        <v>20</v>
      </c>
      <c r="J26" s="128">
        <v>0.32786885245901637</v>
      </c>
      <c r="K26" s="129">
        <v>4</v>
      </c>
      <c r="L26" s="131">
        <v>0.2</v>
      </c>
      <c r="M26" s="130">
        <v>2</v>
      </c>
      <c r="N26" s="125">
        <v>0.2</v>
      </c>
      <c r="O26" s="127">
        <v>19</v>
      </c>
      <c r="P26" s="128">
        <v>0.32758620689655171</v>
      </c>
      <c r="Q26" s="129">
        <v>2</v>
      </c>
      <c r="R26" s="131">
        <v>0.1</v>
      </c>
      <c r="S26" s="130"/>
      <c r="T26" s="125">
        <v>0</v>
      </c>
      <c r="U26" s="127">
        <v>21</v>
      </c>
      <c r="V26" s="128">
        <v>0.34426229508196721</v>
      </c>
      <c r="W26" s="129">
        <v>7</v>
      </c>
      <c r="X26" s="131">
        <v>0.30434782608695654</v>
      </c>
      <c r="Y26" s="130">
        <v>4</v>
      </c>
      <c r="Z26" s="125">
        <v>0.36363636363636365</v>
      </c>
    </row>
    <row r="27" spans="1:26" ht="15">
      <c r="A27" s="259">
        <v>19</v>
      </c>
      <c r="B27" s="126" t="s">
        <v>31</v>
      </c>
      <c r="C27" s="127">
        <v>22</v>
      </c>
      <c r="D27" s="128">
        <v>0.29333333333333333</v>
      </c>
      <c r="E27" s="129">
        <v>3</v>
      </c>
      <c r="F27" s="131">
        <v>0.125</v>
      </c>
      <c r="G27" s="130">
        <v>1</v>
      </c>
      <c r="H27" s="125">
        <v>0.1</v>
      </c>
      <c r="I27" s="127">
        <v>20</v>
      </c>
      <c r="J27" s="128">
        <v>0.29411764705882354</v>
      </c>
      <c r="K27" s="129">
        <v>3</v>
      </c>
      <c r="L27" s="131">
        <v>0.15789473684210525</v>
      </c>
      <c r="M27" s="130">
        <v>2</v>
      </c>
      <c r="N27" s="125">
        <v>0.18181818181818182</v>
      </c>
      <c r="O27" s="127">
        <v>26</v>
      </c>
      <c r="P27" s="128">
        <v>0.39393939393939392</v>
      </c>
      <c r="Q27" s="129">
        <v>5</v>
      </c>
      <c r="R27" s="131">
        <v>0.27777777777777779</v>
      </c>
      <c r="S27" s="130">
        <v>3</v>
      </c>
      <c r="T27" s="125">
        <v>0.42857142857142855</v>
      </c>
      <c r="U27" s="127">
        <v>21</v>
      </c>
      <c r="V27" s="128">
        <v>0.328125</v>
      </c>
      <c r="W27" s="129">
        <v>3</v>
      </c>
      <c r="X27" s="131">
        <v>0.27272727272727271</v>
      </c>
      <c r="Y27" s="130">
        <v>2</v>
      </c>
      <c r="Z27" s="125">
        <v>0.5</v>
      </c>
    </row>
    <row r="28" spans="1:26" ht="15">
      <c r="A28" s="259">
        <v>20</v>
      </c>
      <c r="B28" s="126" t="s">
        <v>32</v>
      </c>
      <c r="C28" s="127">
        <v>4</v>
      </c>
      <c r="D28" s="128">
        <v>0.17391304347826086</v>
      </c>
      <c r="E28" s="129">
        <v>1</v>
      </c>
      <c r="F28" s="131">
        <v>0.1</v>
      </c>
      <c r="G28" s="130"/>
      <c r="H28" s="125">
        <v>0</v>
      </c>
      <c r="I28" s="127">
        <v>7</v>
      </c>
      <c r="J28" s="128">
        <v>0.29166666666666669</v>
      </c>
      <c r="K28" s="129">
        <v>2</v>
      </c>
      <c r="L28" s="131">
        <v>0.22222222222222221</v>
      </c>
      <c r="M28" s="130">
        <v>2</v>
      </c>
      <c r="N28" s="125">
        <v>0.4</v>
      </c>
      <c r="O28" s="127">
        <v>7</v>
      </c>
      <c r="P28" s="128">
        <v>0.31818181818181818</v>
      </c>
      <c r="Q28" s="129"/>
      <c r="R28" s="131">
        <v>0</v>
      </c>
      <c r="S28" s="130"/>
      <c r="T28" s="125">
        <v>0</v>
      </c>
      <c r="U28" s="127">
        <v>8</v>
      </c>
      <c r="V28" s="128">
        <v>0.34782608695652173</v>
      </c>
      <c r="W28" s="129">
        <v>1</v>
      </c>
      <c r="X28" s="131">
        <v>0.25</v>
      </c>
      <c r="Y28" s="130"/>
      <c r="Z28" s="125">
        <v>0</v>
      </c>
    </row>
    <row r="29" spans="1:26" ht="20">
      <c r="A29" s="259">
        <v>21</v>
      </c>
      <c r="B29" s="132" t="s">
        <v>33</v>
      </c>
      <c r="C29" s="127">
        <v>30</v>
      </c>
      <c r="D29" s="128">
        <v>0.35294117647058826</v>
      </c>
      <c r="E29" s="129">
        <v>9</v>
      </c>
      <c r="F29" s="131">
        <v>0.40909090909090912</v>
      </c>
      <c r="G29" s="130">
        <v>6</v>
      </c>
      <c r="H29" s="125">
        <v>0.54545454545454541</v>
      </c>
      <c r="I29" s="127">
        <v>30</v>
      </c>
      <c r="J29" s="128">
        <v>0.36144578313253012</v>
      </c>
      <c r="K29" s="129">
        <v>8</v>
      </c>
      <c r="L29" s="131">
        <v>0.42105263157894735</v>
      </c>
      <c r="M29" s="130">
        <v>4</v>
      </c>
      <c r="N29" s="125">
        <v>0.44444444444444442</v>
      </c>
      <c r="O29" s="127">
        <v>35</v>
      </c>
      <c r="P29" s="128">
        <v>0.36842105263157893</v>
      </c>
      <c r="Q29" s="129">
        <v>8</v>
      </c>
      <c r="R29" s="131">
        <v>0.4</v>
      </c>
      <c r="S29" s="130">
        <v>3</v>
      </c>
      <c r="T29" s="125">
        <v>0.42857142857142855</v>
      </c>
      <c r="U29" s="127">
        <v>33</v>
      </c>
      <c r="V29" s="128">
        <v>0.36263736263736263</v>
      </c>
      <c r="W29" s="129">
        <v>11</v>
      </c>
      <c r="X29" s="131">
        <v>0.44</v>
      </c>
      <c r="Y29" s="130">
        <v>4</v>
      </c>
      <c r="Z29" s="125">
        <v>0.4</v>
      </c>
    </row>
    <row r="30" spans="1:26" ht="20">
      <c r="A30" s="259">
        <v>22</v>
      </c>
      <c r="B30" s="132" t="s">
        <v>34</v>
      </c>
      <c r="C30" s="127">
        <v>31</v>
      </c>
      <c r="D30" s="128">
        <v>0.23664122137404581</v>
      </c>
      <c r="E30" s="129">
        <v>6</v>
      </c>
      <c r="F30" s="131">
        <v>0.17142857142857143</v>
      </c>
      <c r="G30" s="130">
        <v>3</v>
      </c>
      <c r="H30" s="125">
        <v>0.2</v>
      </c>
      <c r="I30" s="127">
        <v>32</v>
      </c>
      <c r="J30" s="128">
        <v>0.25196850393700787</v>
      </c>
      <c r="K30" s="129">
        <v>5</v>
      </c>
      <c r="L30" s="131">
        <v>0.14285714285714285</v>
      </c>
      <c r="M30" s="130">
        <v>2</v>
      </c>
      <c r="N30" s="125">
        <v>0.1111111111111111</v>
      </c>
      <c r="O30" s="127">
        <v>33</v>
      </c>
      <c r="P30" s="128">
        <v>0.27966101694915252</v>
      </c>
      <c r="Q30" s="129">
        <v>7</v>
      </c>
      <c r="R30" s="131">
        <v>0.2413793103448276</v>
      </c>
      <c r="S30" s="130">
        <v>3</v>
      </c>
      <c r="T30" s="125">
        <v>0.23076923076923078</v>
      </c>
      <c r="U30" s="127">
        <v>36</v>
      </c>
      <c r="V30" s="128">
        <v>0.30252100840336132</v>
      </c>
      <c r="W30" s="129">
        <v>11</v>
      </c>
      <c r="X30" s="131">
        <v>0.28947368421052633</v>
      </c>
      <c r="Y30" s="130">
        <v>7</v>
      </c>
      <c r="Z30" s="125">
        <v>0.4375</v>
      </c>
    </row>
    <row r="31" spans="1:26" ht="15">
      <c r="A31" s="259">
        <v>23</v>
      </c>
      <c r="B31" s="126" t="s">
        <v>35</v>
      </c>
      <c r="C31" s="127">
        <v>23</v>
      </c>
      <c r="D31" s="128">
        <v>0.26136363636363635</v>
      </c>
      <c r="E31" s="129">
        <v>8</v>
      </c>
      <c r="F31" s="131">
        <v>0.22857142857142856</v>
      </c>
      <c r="G31" s="130">
        <v>2</v>
      </c>
      <c r="H31" s="125">
        <v>0.14285714285714285</v>
      </c>
      <c r="I31" s="127">
        <v>26</v>
      </c>
      <c r="J31" s="128">
        <v>0.2857142857142857</v>
      </c>
      <c r="K31" s="129">
        <v>8</v>
      </c>
      <c r="L31" s="131">
        <v>0.25</v>
      </c>
      <c r="M31" s="130">
        <v>4</v>
      </c>
      <c r="N31" s="125">
        <v>0.5</v>
      </c>
      <c r="O31" s="127">
        <v>25</v>
      </c>
      <c r="P31" s="128">
        <v>0.28409090909090912</v>
      </c>
      <c r="Q31" s="129">
        <v>6</v>
      </c>
      <c r="R31" s="131">
        <v>0.25</v>
      </c>
      <c r="S31" s="130">
        <v>3</v>
      </c>
      <c r="T31" s="125">
        <v>0.25</v>
      </c>
      <c r="U31" s="127">
        <v>25</v>
      </c>
      <c r="V31" s="128">
        <v>0.2808988764044944</v>
      </c>
      <c r="W31" s="129">
        <v>8</v>
      </c>
      <c r="X31" s="131">
        <v>0.24242424242424243</v>
      </c>
      <c r="Y31" s="130">
        <v>4</v>
      </c>
      <c r="Z31" s="125">
        <v>0.23529411764705882</v>
      </c>
    </row>
    <row r="32" spans="1:26" ht="15">
      <c r="A32" s="259">
        <v>24</v>
      </c>
      <c r="B32" s="126" t="s">
        <v>36</v>
      </c>
      <c r="C32" s="127">
        <v>14</v>
      </c>
      <c r="D32" s="128">
        <v>0.48275862068965519</v>
      </c>
      <c r="E32" s="129">
        <v>5</v>
      </c>
      <c r="F32" s="131">
        <v>0.41666666666666669</v>
      </c>
      <c r="G32" s="130">
        <v>3</v>
      </c>
      <c r="H32" s="125">
        <v>0.6</v>
      </c>
      <c r="I32" s="127">
        <v>13</v>
      </c>
      <c r="J32" s="128">
        <v>0.44827586206896552</v>
      </c>
      <c r="K32" s="129">
        <v>4</v>
      </c>
      <c r="L32" s="131">
        <v>0.30769230769230771</v>
      </c>
      <c r="M32" s="130">
        <v>3</v>
      </c>
      <c r="N32" s="125">
        <v>1</v>
      </c>
      <c r="O32" s="127">
        <v>10</v>
      </c>
      <c r="P32" s="128">
        <v>0.33333333333333331</v>
      </c>
      <c r="Q32" s="129">
        <v>2</v>
      </c>
      <c r="R32" s="131">
        <v>0.22222222222222221</v>
      </c>
      <c r="S32" s="130">
        <v>1</v>
      </c>
      <c r="T32" s="125">
        <v>0.16666666666666666</v>
      </c>
      <c r="U32" s="127">
        <v>9</v>
      </c>
      <c r="V32" s="128">
        <v>0.32142857142857145</v>
      </c>
      <c r="W32" s="129">
        <v>4</v>
      </c>
      <c r="X32" s="131">
        <v>0.36363636363636365</v>
      </c>
      <c r="Y32" s="130">
        <v>1</v>
      </c>
      <c r="Z32" s="125">
        <v>0.5</v>
      </c>
    </row>
    <row r="33" spans="1:26" ht="15">
      <c r="A33" s="260">
        <v>25</v>
      </c>
      <c r="B33" s="126" t="s">
        <v>37</v>
      </c>
      <c r="C33" s="127">
        <v>15</v>
      </c>
      <c r="D33" s="128">
        <v>9.375E-2</v>
      </c>
      <c r="E33" s="129">
        <v>3</v>
      </c>
      <c r="F33" s="131">
        <v>5.7692307692307696E-2</v>
      </c>
      <c r="G33" s="130">
        <v>2</v>
      </c>
      <c r="H33" s="125">
        <v>0.1</v>
      </c>
      <c r="I33" s="127">
        <v>11</v>
      </c>
      <c r="J33" s="128">
        <v>7.1895424836601302E-2</v>
      </c>
      <c r="K33" s="129">
        <v>6</v>
      </c>
      <c r="L33" s="131">
        <v>0.13636363636363635</v>
      </c>
      <c r="M33" s="130">
        <v>4</v>
      </c>
      <c r="N33" s="125">
        <v>0.2</v>
      </c>
      <c r="O33" s="127">
        <v>8</v>
      </c>
      <c r="P33" s="128">
        <v>5.1948051948051951E-2</v>
      </c>
      <c r="Q33" s="129">
        <v>3</v>
      </c>
      <c r="R33" s="131">
        <v>6.8181818181818177E-2</v>
      </c>
      <c r="S33" s="130">
        <v>3</v>
      </c>
      <c r="T33" s="125">
        <v>0.1875</v>
      </c>
      <c r="U33" s="127">
        <v>7</v>
      </c>
      <c r="V33" s="128">
        <v>4.5161290322580643E-2</v>
      </c>
      <c r="W33" s="129">
        <v>1</v>
      </c>
      <c r="X33" s="131">
        <v>2.4390243902439025E-2</v>
      </c>
      <c r="Y33" s="130"/>
      <c r="Z33" s="125">
        <v>0</v>
      </c>
    </row>
    <row r="34" spans="1:26" ht="15">
      <c r="A34" s="260">
        <v>26</v>
      </c>
      <c r="B34" s="126" t="s">
        <v>38</v>
      </c>
      <c r="C34" s="127">
        <v>30</v>
      </c>
      <c r="D34" s="128">
        <v>0.12875536480686695</v>
      </c>
      <c r="E34" s="129">
        <v>6</v>
      </c>
      <c r="F34" s="131">
        <v>7.8947368421052627E-2</v>
      </c>
      <c r="G34" s="130">
        <v>4</v>
      </c>
      <c r="H34" s="125">
        <v>0.15384615384615385</v>
      </c>
      <c r="I34" s="127">
        <v>33</v>
      </c>
      <c r="J34" s="128">
        <v>0.14347826086956522</v>
      </c>
      <c r="K34" s="129">
        <v>9</v>
      </c>
      <c r="L34" s="131">
        <v>0.12328767123287671</v>
      </c>
      <c r="M34" s="130">
        <v>4</v>
      </c>
      <c r="N34" s="125">
        <v>0.17391304347826086</v>
      </c>
      <c r="O34" s="127">
        <v>31</v>
      </c>
      <c r="P34" s="128">
        <v>0.13596491228070176</v>
      </c>
      <c r="Q34" s="129">
        <v>8</v>
      </c>
      <c r="R34" s="131">
        <v>9.4117647058823528E-2</v>
      </c>
      <c r="S34" s="130">
        <v>5</v>
      </c>
      <c r="T34" s="125">
        <v>0.16666666666666666</v>
      </c>
      <c r="U34" s="127">
        <v>29</v>
      </c>
      <c r="V34" s="128">
        <v>0.13302752293577982</v>
      </c>
      <c r="W34" s="129">
        <v>5</v>
      </c>
      <c r="X34" s="131">
        <v>6.9444444444444448E-2</v>
      </c>
      <c r="Y34" s="130">
        <v>3</v>
      </c>
      <c r="Z34" s="125">
        <v>0.14285714285714285</v>
      </c>
    </row>
    <row r="35" spans="1:26" ht="15">
      <c r="A35" s="260">
        <v>27</v>
      </c>
      <c r="B35" s="126" t="s">
        <v>39</v>
      </c>
      <c r="C35" s="127">
        <v>73</v>
      </c>
      <c r="D35" s="128">
        <v>0.20391061452513967</v>
      </c>
      <c r="E35" s="129">
        <v>18</v>
      </c>
      <c r="F35" s="131">
        <v>0.17142857142857143</v>
      </c>
      <c r="G35" s="130">
        <v>10</v>
      </c>
      <c r="H35" s="125">
        <v>0.24390243902439024</v>
      </c>
      <c r="I35" s="127">
        <v>74</v>
      </c>
      <c r="J35" s="128">
        <v>0.2032967032967033</v>
      </c>
      <c r="K35" s="129">
        <v>25</v>
      </c>
      <c r="L35" s="131">
        <v>0.21929824561403508</v>
      </c>
      <c r="M35" s="130">
        <v>12</v>
      </c>
      <c r="N35" s="125">
        <v>0.30769230769230771</v>
      </c>
      <c r="O35" s="127">
        <v>67</v>
      </c>
      <c r="P35" s="128">
        <v>0.18820224719101122</v>
      </c>
      <c r="Q35" s="129">
        <v>16</v>
      </c>
      <c r="R35" s="131">
        <v>0.14814814814814814</v>
      </c>
      <c r="S35" s="130">
        <v>10</v>
      </c>
      <c r="T35" s="125">
        <v>0.21276595744680851</v>
      </c>
      <c r="U35" s="127">
        <v>62</v>
      </c>
      <c r="V35" s="128">
        <v>0.17816091954022989</v>
      </c>
      <c r="W35" s="129">
        <v>19</v>
      </c>
      <c r="X35" s="131">
        <v>0.17924528301886791</v>
      </c>
      <c r="Y35" s="130">
        <v>10</v>
      </c>
      <c r="Z35" s="125">
        <v>0.25641025641025639</v>
      </c>
    </row>
    <row r="36" spans="1:26" ht="15">
      <c r="A36" s="260">
        <v>28</v>
      </c>
      <c r="B36" s="126" t="s">
        <v>40</v>
      </c>
      <c r="C36" s="127">
        <v>25</v>
      </c>
      <c r="D36" s="128">
        <v>0.13736263736263737</v>
      </c>
      <c r="E36" s="129">
        <v>5</v>
      </c>
      <c r="F36" s="131">
        <v>0.1111111111111111</v>
      </c>
      <c r="G36" s="130">
        <v>2</v>
      </c>
      <c r="H36" s="125">
        <v>0.11764705882352941</v>
      </c>
      <c r="I36" s="127">
        <v>28</v>
      </c>
      <c r="J36" s="128">
        <v>0.15135135135135136</v>
      </c>
      <c r="K36" s="129">
        <v>8</v>
      </c>
      <c r="L36" s="131">
        <v>0.16</v>
      </c>
      <c r="M36" s="130">
        <v>3</v>
      </c>
      <c r="N36" s="125">
        <v>0.125</v>
      </c>
      <c r="O36" s="127">
        <v>28</v>
      </c>
      <c r="P36" s="128">
        <v>0.15053763440860216</v>
      </c>
      <c r="Q36" s="129">
        <v>8</v>
      </c>
      <c r="R36" s="131">
        <v>0.16</v>
      </c>
      <c r="S36" s="130">
        <v>2</v>
      </c>
      <c r="T36" s="125">
        <v>0.11764705882352941</v>
      </c>
      <c r="U36" s="127">
        <v>31</v>
      </c>
      <c r="V36" s="128">
        <v>0.16402116402116401</v>
      </c>
      <c r="W36" s="129">
        <v>7</v>
      </c>
      <c r="X36" s="131">
        <v>0.14893617021276595</v>
      </c>
      <c r="Y36" s="130">
        <v>2</v>
      </c>
      <c r="Z36" s="125">
        <v>0.1</v>
      </c>
    </row>
    <row r="37" spans="1:26" ht="15">
      <c r="A37" s="260">
        <v>29</v>
      </c>
      <c r="B37" s="126" t="s">
        <v>41</v>
      </c>
      <c r="C37" s="127">
        <v>4</v>
      </c>
      <c r="D37" s="128">
        <v>6.8965517241379309E-2</v>
      </c>
      <c r="E37" s="129">
        <v>1</v>
      </c>
      <c r="F37" s="131">
        <v>5.5555555555555552E-2</v>
      </c>
      <c r="G37" s="130"/>
      <c r="H37" s="125">
        <v>0</v>
      </c>
      <c r="I37" s="127">
        <v>5</v>
      </c>
      <c r="J37" s="128">
        <v>8.3333333333333329E-2</v>
      </c>
      <c r="K37" s="129">
        <v>2</v>
      </c>
      <c r="L37" s="131">
        <v>0.125</v>
      </c>
      <c r="M37" s="130">
        <v>1</v>
      </c>
      <c r="N37" s="125">
        <v>0.14285714285714285</v>
      </c>
      <c r="O37" s="127">
        <v>6</v>
      </c>
      <c r="P37" s="128">
        <v>9.8360655737704916E-2</v>
      </c>
      <c r="Q37" s="129">
        <v>4</v>
      </c>
      <c r="R37" s="131">
        <v>0.22222222222222221</v>
      </c>
      <c r="S37" s="130">
        <v>2</v>
      </c>
      <c r="T37" s="125">
        <v>0.33333333333333331</v>
      </c>
      <c r="U37" s="127">
        <v>4</v>
      </c>
      <c r="V37" s="128">
        <v>6.25E-2</v>
      </c>
      <c r="W37" s="129">
        <v>2</v>
      </c>
      <c r="X37" s="131">
        <v>0.1</v>
      </c>
      <c r="Y37" s="130">
        <v>2</v>
      </c>
      <c r="Z37" s="125">
        <v>0.22222222222222221</v>
      </c>
    </row>
    <row r="38" spans="1:26" ht="15">
      <c r="A38" s="260">
        <v>30</v>
      </c>
      <c r="B38" s="126" t="s">
        <v>42</v>
      </c>
      <c r="C38" s="127">
        <v>13</v>
      </c>
      <c r="D38" s="128">
        <v>0.14772727272727273</v>
      </c>
      <c r="E38" s="129">
        <v>5</v>
      </c>
      <c r="F38" s="131">
        <v>0.17241379310344829</v>
      </c>
      <c r="G38" s="130">
        <v>3</v>
      </c>
      <c r="H38" s="125">
        <v>0.25</v>
      </c>
      <c r="I38" s="127">
        <v>12</v>
      </c>
      <c r="J38" s="128">
        <v>0.13186813186813187</v>
      </c>
      <c r="K38" s="129">
        <v>4</v>
      </c>
      <c r="L38" s="131">
        <v>0.19047619047619047</v>
      </c>
      <c r="M38" s="130">
        <v>2</v>
      </c>
      <c r="N38" s="125">
        <v>0.2</v>
      </c>
      <c r="O38" s="127">
        <v>12</v>
      </c>
      <c r="P38" s="128">
        <v>0.13636363636363635</v>
      </c>
      <c r="Q38" s="129">
        <v>4</v>
      </c>
      <c r="R38" s="131">
        <v>0.22222222222222221</v>
      </c>
      <c r="S38" s="130">
        <v>2</v>
      </c>
      <c r="T38" s="125">
        <v>0.2857142857142857</v>
      </c>
      <c r="U38" s="127">
        <v>12</v>
      </c>
      <c r="V38" s="128">
        <v>0.13043478260869565</v>
      </c>
      <c r="W38" s="129">
        <v>3</v>
      </c>
      <c r="X38" s="131">
        <v>0.16666666666666666</v>
      </c>
      <c r="Y38" s="130">
        <v>1</v>
      </c>
      <c r="Z38" s="125">
        <v>9.0909090909090912E-2</v>
      </c>
    </row>
    <row r="39" spans="1:26" ht="15">
      <c r="A39" s="260">
        <v>31</v>
      </c>
      <c r="B39" s="126" t="s">
        <v>43</v>
      </c>
      <c r="C39" s="127">
        <v>24</v>
      </c>
      <c r="D39" s="128">
        <v>0.21052631578947367</v>
      </c>
      <c r="E39" s="129">
        <v>5</v>
      </c>
      <c r="F39" s="131">
        <v>0.19230769230769232</v>
      </c>
      <c r="G39" s="130">
        <v>1</v>
      </c>
      <c r="H39" s="125">
        <v>0.1111111111111111</v>
      </c>
      <c r="I39" s="127">
        <v>26</v>
      </c>
      <c r="J39" s="128">
        <v>0.22033898305084745</v>
      </c>
      <c r="K39" s="129">
        <v>5</v>
      </c>
      <c r="L39" s="131">
        <v>0.15625</v>
      </c>
      <c r="M39" s="130">
        <v>3</v>
      </c>
      <c r="N39" s="125">
        <v>0.1875</v>
      </c>
      <c r="O39" s="127">
        <v>27</v>
      </c>
      <c r="P39" s="128">
        <v>0.22689075630252101</v>
      </c>
      <c r="Q39" s="129">
        <v>7</v>
      </c>
      <c r="R39" s="131">
        <v>0.21875</v>
      </c>
      <c r="S39" s="130">
        <v>5</v>
      </c>
      <c r="T39" s="125">
        <v>0.33333333333333331</v>
      </c>
      <c r="U39" s="127">
        <v>26</v>
      </c>
      <c r="V39" s="128">
        <v>0.21666666666666667</v>
      </c>
      <c r="W39" s="129">
        <v>7</v>
      </c>
      <c r="X39" s="131">
        <v>0.21875</v>
      </c>
      <c r="Y39" s="130">
        <v>1</v>
      </c>
      <c r="Z39" s="125">
        <v>7.1428571428571425E-2</v>
      </c>
    </row>
    <row r="40" spans="1:26" ht="15">
      <c r="A40" s="260">
        <v>32</v>
      </c>
      <c r="B40" s="126" t="s">
        <v>44</v>
      </c>
      <c r="C40" s="127">
        <v>38</v>
      </c>
      <c r="D40" s="128">
        <v>0.27142857142857141</v>
      </c>
      <c r="E40" s="129">
        <v>4</v>
      </c>
      <c r="F40" s="131">
        <v>0.12903225806451613</v>
      </c>
      <c r="G40" s="130">
        <v>1</v>
      </c>
      <c r="H40" s="125">
        <v>6.6666666666666666E-2</v>
      </c>
      <c r="I40" s="127">
        <v>48</v>
      </c>
      <c r="J40" s="128">
        <v>0.32214765100671139</v>
      </c>
      <c r="K40" s="129">
        <v>10</v>
      </c>
      <c r="L40" s="131">
        <v>0.23809523809523808</v>
      </c>
      <c r="M40" s="130">
        <v>6</v>
      </c>
      <c r="N40" s="125">
        <v>0.35294117647058826</v>
      </c>
      <c r="O40" s="127">
        <v>46</v>
      </c>
      <c r="P40" s="128">
        <v>0.31724137931034485</v>
      </c>
      <c r="Q40" s="129">
        <v>9</v>
      </c>
      <c r="R40" s="131">
        <v>0.19148936170212766</v>
      </c>
      <c r="S40" s="130">
        <v>3</v>
      </c>
      <c r="T40" s="125">
        <v>0.15</v>
      </c>
      <c r="U40" s="127">
        <v>49</v>
      </c>
      <c r="V40" s="128">
        <v>0.33793103448275863</v>
      </c>
      <c r="W40" s="129">
        <v>14</v>
      </c>
      <c r="X40" s="131">
        <v>0.29166666666666669</v>
      </c>
      <c r="Y40" s="130">
        <v>8</v>
      </c>
      <c r="Z40" s="125">
        <v>0.36363636363636365</v>
      </c>
    </row>
    <row r="41" spans="1:26" ht="15">
      <c r="A41" s="260">
        <v>33</v>
      </c>
      <c r="B41" s="126" t="s">
        <v>45</v>
      </c>
      <c r="C41" s="127">
        <v>25</v>
      </c>
      <c r="D41" s="128">
        <v>0.20491803278688525</v>
      </c>
      <c r="E41" s="129">
        <v>5</v>
      </c>
      <c r="F41" s="131">
        <v>0.1388888888888889</v>
      </c>
      <c r="G41" s="130">
        <v>2</v>
      </c>
      <c r="H41" s="125">
        <v>0.14285714285714285</v>
      </c>
      <c r="I41" s="127">
        <v>27</v>
      </c>
      <c r="J41" s="128">
        <v>0.22500000000000001</v>
      </c>
      <c r="K41" s="129">
        <v>5</v>
      </c>
      <c r="L41" s="131">
        <v>0.13157894736842105</v>
      </c>
      <c r="M41" s="130">
        <v>2</v>
      </c>
      <c r="N41" s="125">
        <v>0.16666666666666666</v>
      </c>
      <c r="O41" s="127">
        <v>30</v>
      </c>
      <c r="P41" s="128">
        <v>0.24793388429752067</v>
      </c>
      <c r="Q41" s="129">
        <v>9</v>
      </c>
      <c r="R41" s="131">
        <v>0.23076923076923078</v>
      </c>
      <c r="S41" s="130">
        <v>6</v>
      </c>
      <c r="T41" s="125">
        <v>0.4</v>
      </c>
      <c r="U41" s="127">
        <v>30</v>
      </c>
      <c r="V41" s="128">
        <v>0.24793388429752067</v>
      </c>
      <c r="W41" s="129">
        <v>5</v>
      </c>
      <c r="X41" s="131">
        <v>0.15625</v>
      </c>
      <c r="Y41" s="130">
        <v>4</v>
      </c>
      <c r="Z41" s="125">
        <v>0.2857142857142857</v>
      </c>
    </row>
    <row r="42" spans="1:26" ht="15">
      <c r="A42" s="260">
        <v>34</v>
      </c>
      <c r="B42" s="126" t="s">
        <v>46</v>
      </c>
      <c r="C42" s="127">
        <v>7</v>
      </c>
      <c r="D42" s="128">
        <v>0.29166666666666669</v>
      </c>
      <c r="E42" s="129">
        <v>2</v>
      </c>
      <c r="F42" s="131">
        <v>0.33333333333333331</v>
      </c>
      <c r="G42" s="130">
        <v>2</v>
      </c>
      <c r="H42" s="125">
        <v>1</v>
      </c>
      <c r="I42" s="127">
        <v>6</v>
      </c>
      <c r="J42" s="128">
        <v>0.21428571428571427</v>
      </c>
      <c r="K42" s="129">
        <v>2</v>
      </c>
      <c r="L42" s="131">
        <v>0.2</v>
      </c>
      <c r="M42" s="130">
        <v>1</v>
      </c>
      <c r="N42" s="125">
        <v>0.2</v>
      </c>
      <c r="O42" s="127">
        <v>5</v>
      </c>
      <c r="P42" s="128">
        <v>0.2</v>
      </c>
      <c r="Q42" s="129">
        <v>2</v>
      </c>
      <c r="R42" s="131">
        <v>0.22222222222222221</v>
      </c>
      <c r="S42" s="130">
        <v>2</v>
      </c>
      <c r="T42" s="125">
        <v>0.5</v>
      </c>
      <c r="U42" s="127">
        <v>3</v>
      </c>
      <c r="V42" s="128">
        <v>0.11538461538461539</v>
      </c>
      <c r="W42" s="129">
        <v>1</v>
      </c>
      <c r="X42" s="131">
        <v>0.14285714285714285</v>
      </c>
      <c r="Y42" s="130"/>
      <c r="Z42" s="125">
        <v>0</v>
      </c>
    </row>
    <row r="43" spans="1:26" ht="15">
      <c r="A43" s="260">
        <v>35</v>
      </c>
      <c r="B43" s="126" t="s">
        <v>47</v>
      </c>
      <c r="C43" s="127">
        <v>7</v>
      </c>
      <c r="D43" s="128">
        <v>0.12727272727272726</v>
      </c>
      <c r="E43" s="129">
        <v>1</v>
      </c>
      <c r="F43" s="131">
        <v>6.6666666666666666E-2</v>
      </c>
      <c r="G43" s="130">
        <v>1</v>
      </c>
      <c r="H43" s="125">
        <v>0.1111111111111111</v>
      </c>
      <c r="I43" s="127">
        <v>7</v>
      </c>
      <c r="J43" s="128">
        <v>0.12727272727272726</v>
      </c>
      <c r="K43" s="129"/>
      <c r="L43" s="131">
        <v>0</v>
      </c>
      <c r="M43" s="130">
        <v>0</v>
      </c>
      <c r="N43" s="125">
        <v>0</v>
      </c>
      <c r="O43" s="127">
        <v>10</v>
      </c>
      <c r="P43" s="128">
        <v>0.17543859649122806</v>
      </c>
      <c r="Q43" s="129">
        <v>1</v>
      </c>
      <c r="R43" s="131">
        <v>9.0909090909090912E-2</v>
      </c>
      <c r="S43" s="130">
        <v>1</v>
      </c>
      <c r="T43" s="125">
        <v>0.2</v>
      </c>
      <c r="U43" s="127">
        <v>12</v>
      </c>
      <c r="V43" s="128">
        <v>0.21052631578947367</v>
      </c>
      <c r="W43" s="129">
        <v>3</v>
      </c>
      <c r="X43" s="131">
        <v>0.27272727272727271</v>
      </c>
      <c r="Y43" s="130">
        <v>3</v>
      </c>
      <c r="Z43" s="125">
        <v>0.375</v>
      </c>
    </row>
    <row r="44" spans="1:26" ht="15">
      <c r="A44" s="260">
        <v>36</v>
      </c>
      <c r="B44" s="126" t="s">
        <v>48</v>
      </c>
      <c r="C44" s="127">
        <v>6</v>
      </c>
      <c r="D44" s="128">
        <v>0.13333333333333333</v>
      </c>
      <c r="E44" s="129"/>
      <c r="F44" s="131">
        <v>0</v>
      </c>
      <c r="G44" s="130"/>
      <c r="H44" s="125">
        <v>0</v>
      </c>
      <c r="I44" s="127">
        <v>6</v>
      </c>
      <c r="J44" s="128">
        <v>0.14634146341463414</v>
      </c>
      <c r="K44" s="129">
        <v>2</v>
      </c>
      <c r="L44" s="131">
        <v>0.1111111111111111</v>
      </c>
      <c r="M44" s="130">
        <v>2</v>
      </c>
      <c r="N44" s="125">
        <v>0.22222222222222221</v>
      </c>
      <c r="O44" s="127">
        <v>5</v>
      </c>
      <c r="P44" s="128">
        <v>0.13513513513513514</v>
      </c>
      <c r="Q44" s="129">
        <v>1</v>
      </c>
      <c r="R44" s="131">
        <v>9.0909090909090912E-2</v>
      </c>
      <c r="S44" s="130">
        <v>1</v>
      </c>
      <c r="T44" s="125">
        <v>0.25</v>
      </c>
      <c r="U44" s="127">
        <v>5</v>
      </c>
      <c r="V44" s="128">
        <v>0.13513513513513514</v>
      </c>
      <c r="W44" s="129">
        <v>1</v>
      </c>
      <c r="X44" s="131">
        <v>0.1</v>
      </c>
      <c r="Y44" s="130"/>
      <c r="Z44" s="125">
        <v>0</v>
      </c>
    </row>
    <row r="45" spans="1:26" ht="15">
      <c r="A45" s="260">
        <v>37</v>
      </c>
      <c r="B45" s="126" t="s">
        <v>49</v>
      </c>
      <c r="C45" s="127">
        <v>2</v>
      </c>
      <c r="D45" s="128">
        <v>0.1</v>
      </c>
      <c r="E45" s="129">
        <v>1</v>
      </c>
      <c r="F45" s="131">
        <v>0.14285714285714285</v>
      </c>
      <c r="G45" s="130"/>
      <c r="H45" s="125">
        <v>0</v>
      </c>
      <c r="I45" s="127">
        <v>3</v>
      </c>
      <c r="J45" s="128">
        <v>0.125</v>
      </c>
      <c r="K45" s="129">
        <v>2</v>
      </c>
      <c r="L45" s="131">
        <v>0.25</v>
      </c>
      <c r="M45" s="130">
        <v>2</v>
      </c>
      <c r="N45" s="125">
        <v>0.5</v>
      </c>
      <c r="O45" s="127">
        <v>2</v>
      </c>
      <c r="P45" s="128">
        <v>0.1</v>
      </c>
      <c r="Q45" s="129"/>
      <c r="R45" s="131">
        <v>0</v>
      </c>
      <c r="S45" s="130"/>
      <c r="T45" s="125">
        <v>0</v>
      </c>
      <c r="U45" s="127">
        <v>3</v>
      </c>
      <c r="V45" s="128">
        <v>0.14285714285714285</v>
      </c>
      <c r="W45" s="129">
        <v>1</v>
      </c>
      <c r="X45" s="131">
        <v>0.16666666666666666</v>
      </c>
      <c r="Y45" s="130">
        <v>1</v>
      </c>
      <c r="Z45" s="125">
        <v>0.25</v>
      </c>
    </row>
    <row r="46" spans="1:26" ht="15">
      <c r="A46" s="260">
        <v>60</v>
      </c>
      <c r="B46" s="126" t="s">
        <v>50</v>
      </c>
      <c r="C46" s="127">
        <v>20</v>
      </c>
      <c r="D46" s="128">
        <v>7.1174377224199295E-2</v>
      </c>
      <c r="E46" s="129">
        <v>4</v>
      </c>
      <c r="F46" s="131">
        <v>4.4444444444444446E-2</v>
      </c>
      <c r="G46" s="130">
        <v>3</v>
      </c>
      <c r="H46" s="125">
        <v>7.8947368421052627E-2</v>
      </c>
      <c r="I46" s="127">
        <v>18</v>
      </c>
      <c r="J46" s="128">
        <v>6.7669172932330823E-2</v>
      </c>
      <c r="K46" s="129">
        <v>5</v>
      </c>
      <c r="L46" s="131">
        <v>5.1020408163265307E-2</v>
      </c>
      <c r="M46" s="130">
        <v>2</v>
      </c>
      <c r="N46" s="125">
        <v>5.8823529411764705E-2</v>
      </c>
      <c r="O46" s="127">
        <v>18</v>
      </c>
      <c r="P46" s="128">
        <v>6.7669172932330823E-2</v>
      </c>
      <c r="Q46" s="129">
        <v>7</v>
      </c>
      <c r="R46" s="131">
        <v>7.6923076923076927E-2</v>
      </c>
      <c r="S46" s="130">
        <v>3</v>
      </c>
      <c r="T46" s="125">
        <v>9.0909090909090912E-2</v>
      </c>
      <c r="U46" s="127">
        <v>22</v>
      </c>
      <c r="V46" s="128">
        <v>8.4942084942084939E-2</v>
      </c>
      <c r="W46" s="129">
        <v>4</v>
      </c>
      <c r="X46" s="131">
        <v>4.7619047619047616E-2</v>
      </c>
      <c r="Y46" s="130">
        <v>4</v>
      </c>
      <c r="Z46" s="125">
        <v>0.125</v>
      </c>
    </row>
    <row r="47" spans="1:26" ht="15">
      <c r="A47" s="260">
        <v>61</v>
      </c>
      <c r="B47" s="126" t="s">
        <v>51</v>
      </c>
      <c r="C47" s="127">
        <v>21</v>
      </c>
      <c r="D47" s="128">
        <v>0.105</v>
      </c>
      <c r="E47" s="129">
        <v>5</v>
      </c>
      <c r="F47" s="131">
        <v>7.1428571428571425E-2</v>
      </c>
      <c r="G47" s="130">
        <v>1</v>
      </c>
      <c r="H47" s="125">
        <v>3.8461538461538464E-2</v>
      </c>
      <c r="I47" s="127">
        <v>23</v>
      </c>
      <c r="J47" s="128">
        <v>0.115</v>
      </c>
      <c r="K47" s="129">
        <v>7</v>
      </c>
      <c r="L47" s="131">
        <v>0.11666666666666667</v>
      </c>
      <c r="M47" s="130">
        <v>4</v>
      </c>
      <c r="N47" s="125">
        <v>0.15384615384615385</v>
      </c>
      <c r="O47" s="127">
        <v>23</v>
      </c>
      <c r="P47" s="128">
        <v>0.11979166666666667</v>
      </c>
      <c r="Q47" s="129">
        <v>7</v>
      </c>
      <c r="R47" s="131">
        <v>0.11666666666666667</v>
      </c>
      <c r="S47" s="130">
        <v>3</v>
      </c>
      <c r="T47" s="125">
        <v>0.125</v>
      </c>
      <c r="U47" s="127">
        <v>24</v>
      </c>
      <c r="V47" s="128">
        <v>0.12972972972972974</v>
      </c>
      <c r="W47" s="129">
        <v>3</v>
      </c>
      <c r="X47" s="131">
        <v>5.6603773584905662E-2</v>
      </c>
      <c r="Y47" s="130">
        <v>1</v>
      </c>
      <c r="Z47" s="125">
        <v>4.1666666666666664E-2</v>
      </c>
    </row>
    <row r="48" spans="1:26" ht="15">
      <c r="A48" s="260">
        <v>62</v>
      </c>
      <c r="B48" s="126" t="s">
        <v>52</v>
      </c>
      <c r="C48" s="127">
        <v>35</v>
      </c>
      <c r="D48" s="128">
        <v>0.23648648648648649</v>
      </c>
      <c r="E48" s="129">
        <v>9</v>
      </c>
      <c r="F48" s="131">
        <v>0.22500000000000001</v>
      </c>
      <c r="G48" s="130">
        <v>5</v>
      </c>
      <c r="H48" s="125">
        <v>0.27777777777777779</v>
      </c>
      <c r="I48" s="127">
        <v>37</v>
      </c>
      <c r="J48" s="128">
        <v>0.25</v>
      </c>
      <c r="K48" s="129">
        <v>7</v>
      </c>
      <c r="L48" s="131">
        <v>0.18421052631578946</v>
      </c>
      <c r="M48" s="130">
        <v>3</v>
      </c>
      <c r="N48" s="125">
        <v>0.17647058823529413</v>
      </c>
      <c r="O48" s="127">
        <v>41</v>
      </c>
      <c r="P48" s="128">
        <v>0.27891156462585032</v>
      </c>
      <c r="Q48" s="129">
        <v>8</v>
      </c>
      <c r="R48" s="131">
        <v>0.22857142857142856</v>
      </c>
      <c r="S48" s="130">
        <v>6</v>
      </c>
      <c r="T48" s="125">
        <v>0.33333333333333331</v>
      </c>
      <c r="U48" s="127">
        <v>39</v>
      </c>
      <c r="V48" s="128">
        <v>0.27464788732394368</v>
      </c>
      <c r="W48" s="129">
        <v>6</v>
      </c>
      <c r="X48" s="131">
        <v>0.16216216216216217</v>
      </c>
      <c r="Y48" s="130">
        <v>3</v>
      </c>
      <c r="Z48" s="125">
        <v>0.17647058823529413</v>
      </c>
    </row>
    <row r="49" spans="1:26" ht="15">
      <c r="A49" s="260">
        <v>63</v>
      </c>
      <c r="B49" s="126" t="s">
        <v>53</v>
      </c>
      <c r="C49" s="127">
        <v>25</v>
      </c>
      <c r="D49" s="128">
        <v>0.11467889908256881</v>
      </c>
      <c r="E49" s="129">
        <v>5</v>
      </c>
      <c r="F49" s="131">
        <v>8.771929824561403E-2</v>
      </c>
      <c r="G49" s="130">
        <v>2</v>
      </c>
      <c r="H49" s="125">
        <v>0.08</v>
      </c>
      <c r="I49" s="127">
        <v>29</v>
      </c>
      <c r="J49" s="128">
        <v>0.13122171945701358</v>
      </c>
      <c r="K49" s="129">
        <v>7</v>
      </c>
      <c r="L49" s="131">
        <v>0.125</v>
      </c>
      <c r="M49" s="130">
        <v>2</v>
      </c>
      <c r="N49" s="125">
        <v>8.3333333333333329E-2</v>
      </c>
      <c r="O49" s="127">
        <v>29</v>
      </c>
      <c r="P49" s="128">
        <v>0.13615023474178403</v>
      </c>
      <c r="Q49" s="129">
        <v>9</v>
      </c>
      <c r="R49" s="131">
        <v>0.14516129032258066</v>
      </c>
      <c r="S49" s="130">
        <v>3</v>
      </c>
      <c r="T49" s="125">
        <v>0.13043478260869565</v>
      </c>
      <c r="U49" s="127">
        <v>29</v>
      </c>
      <c r="V49" s="128">
        <v>0.13875598086124402</v>
      </c>
      <c r="W49" s="129">
        <v>10</v>
      </c>
      <c r="X49" s="131">
        <v>0.16666666666666666</v>
      </c>
      <c r="Y49" s="130">
        <v>5</v>
      </c>
      <c r="Z49" s="125">
        <v>0.15625</v>
      </c>
    </row>
    <row r="50" spans="1:26" ht="15">
      <c r="A50" s="260">
        <v>64</v>
      </c>
      <c r="B50" s="126" t="s">
        <v>54</v>
      </c>
      <c r="C50" s="127">
        <v>30</v>
      </c>
      <c r="D50" s="128">
        <v>0.28037383177570091</v>
      </c>
      <c r="E50" s="129">
        <v>12</v>
      </c>
      <c r="F50" s="131">
        <v>0.38709677419354838</v>
      </c>
      <c r="G50" s="130">
        <v>6</v>
      </c>
      <c r="H50" s="125">
        <v>0.42857142857142855</v>
      </c>
      <c r="I50" s="127">
        <v>26</v>
      </c>
      <c r="J50" s="128">
        <v>0.24299065420560748</v>
      </c>
      <c r="K50" s="129">
        <v>10</v>
      </c>
      <c r="L50" s="131">
        <v>0.30303030303030304</v>
      </c>
      <c r="M50" s="130">
        <v>7</v>
      </c>
      <c r="N50" s="125">
        <v>0.58333333333333337</v>
      </c>
      <c r="O50" s="127">
        <v>20</v>
      </c>
      <c r="P50" s="128">
        <v>0.19230769230769232</v>
      </c>
      <c r="Q50" s="129">
        <v>5</v>
      </c>
      <c r="R50" s="131">
        <v>0.16129032258064516</v>
      </c>
      <c r="S50" s="130">
        <v>3</v>
      </c>
      <c r="T50" s="125">
        <v>0.23076923076923078</v>
      </c>
      <c r="U50" s="127">
        <v>17</v>
      </c>
      <c r="V50" s="128">
        <v>0.17171717171717171</v>
      </c>
      <c r="W50" s="129">
        <v>5</v>
      </c>
      <c r="X50" s="131">
        <v>0.17241379310344829</v>
      </c>
      <c r="Y50" s="130">
        <v>1</v>
      </c>
      <c r="Z50" s="125">
        <v>8.3333333333333329E-2</v>
      </c>
    </row>
    <row r="51" spans="1:26" ht="15">
      <c r="A51" s="260">
        <v>65</v>
      </c>
      <c r="B51" s="126" t="s">
        <v>55</v>
      </c>
      <c r="C51" s="127">
        <v>36</v>
      </c>
      <c r="D51" s="128">
        <v>0.375</v>
      </c>
      <c r="E51" s="129">
        <v>5</v>
      </c>
      <c r="F51" s="131">
        <v>0.21739130434782608</v>
      </c>
      <c r="G51" s="130">
        <v>2</v>
      </c>
      <c r="H51" s="125">
        <v>0.22222222222222221</v>
      </c>
      <c r="I51" s="127">
        <v>39</v>
      </c>
      <c r="J51" s="128">
        <v>0.40206185567010311</v>
      </c>
      <c r="K51" s="129">
        <v>7</v>
      </c>
      <c r="L51" s="131">
        <v>0.35</v>
      </c>
      <c r="M51" s="130">
        <v>4</v>
      </c>
      <c r="N51" s="125">
        <v>0.36363636363636365</v>
      </c>
      <c r="O51" s="127">
        <v>40</v>
      </c>
      <c r="P51" s="128">
        <v>0.43956043956043955</v>
      </c>
      <c r="Q51" s="129">
        <v>7</v>
      </c>
      <c r="R51" s="131">
        <v>0.31818181818181818</v>
      </c>
      <c r="S51" s="130">
        <v>2</v>
      </c>
      <c r="T51" s="125">
        <v>0.18181818181818182</v>
      </c>
      <c r="U51" s="127">
        <v>45</v>
      </c>
      <c r="V51" s="128">
        <v>0.49450549450549453</v>
      </c>
      <c r="W51" s="129">
        <v>11</v>
      </c>
      <c r="X51" s="131">
        <v>0.5</v>
      </c>
      <c r="Y51" s="130">
        <v>5</v>
      </c>
      <c r="Z51" s="125">
        <v>0.625</v>
      </c>
    </row>
    <row r="52" spans="1:26" ht="15">
      <c r="A52" s="260">
        <v>66</v>
      </c>
      <c r="B52" s="126" t="s">
        <v>56</v>
      </c>
      <c r="C52" s="127">
        <v>19</v>
      </c>
      <c r="D52" s="128">
        <v>0.25675675675675674</v>
      </c>
      <c r="E52" s="129">
        <v>6</v>
      </c>
      <c r="F52" s="131">
        <v>0.23076923076923078</v>
      </c>
      <c r="G52" s="130">
        <v>1</v>
      </c>
      <c r="H52" s="125">
        <v>0.14285714285714285</v>
      </c>
      <c r="I52" s="127">
        <v>23</v>
      </c>
      <c r="J52" s="128">
        <v>0.30263157894736842</v>
      </c>
      <c r="K52" s="129">
        <v>6</v>
      </c>
      <c r="L52" s="131">
        <v>0.25</v>
      </c>
      <c r="M52" s="130">
        <v>1</v>
      </c>
      <c r="N52" s="125">
        <v>0.1</v>
      </c>
      <c r="O52" s="127">
        <v>25</v>
      </c>
      <c r="P52" s="128">
        <v>0.352112676056338</v>
      </c>
      <c r="Q52" s="129">
        <v>10</v>
      </c>
      <c r="R52" s="131">
        <v>0.43478260869565216</v>
      </c>
      <c r="S52" s="130">
        <v>3</v>
      </c>
      <c r="T52" s="125">
        <v>0.33333333333333331</v>
      </c>
      <c r="U52" s="127">
        <v>23</v>
      </c>
      <c r="V52" s="128">
        <v>0.35384615384615387</v>
      </c>
      <c r="W52" s="129">
        <v>6</v>
      </c>
      <c r="X52" s="131">
        <v>0.4</v>
      </c>
      <c r="Y52" s="130">
        <v>2</v>
      </c>
      <c r="Z52" s="125">
        <v>0.2857142857142857</v>
      </c>
    </row>
    <row r="53" spans="1:26" ht="15">
      <c r="A53" s="260">
        <v>67</v>
      </c>
      <c r="B53" s="126" t="s">
        <v>57</v>
      </c>
      <c r="C53" s="127">
        <v>16</v>
      </c>
      <c r="D53" s="128">
        <v>0.23880597014925373</v>
      </c>
      <c r="E53" s="129">
        <v>1</v>
      </c>
      <c r="F53" s="131">
        <v>9.0909090909090912E-2</v>
      </c>
      <c r="G53" s="130">
        <v>1</v>
      </c>
      <c r="H53" s="125">
        <v>0.14285714285714285</v>
      </c>
      <c r="I53" s="127">
        <v>20</v>
      </c>
      <c r="J53" s="128">
        <v>0.2857142857142857</v>
      </c>
      <c r="K53" s="129">
        <v>2</v>
      </c>
      <c r="L53" s="131">
        <v>0.2857142857142857</v>
      </c>
      <c r="M53" s="130">
        <v>2</v>
      </c>
      <c r="N53" s="125">
        <v>0.33333333333333331</v>
      </c>
      <c r="O53" s="127">
        <v>24</v>
      </c>
      <c r="P53" s="128">
        <v>0.32432432432432434</v>
      </c>
      <c r="Q53" s="129">
        <v>6</v>
      </c>
      <c r="R53" s="131">
        <v>0.4</v>
      </c>
      <c r="S53" s="130">
        <v>2</v>
      </c>
      <c r="T53" s="125">
        <v>0.2857142857142857</v>
      </c>
      <c r="U53" s="127">
        <v>27</v>
      </c>
      <c r="V53" s="128">
        <v>0.34615384615384615</v>
      </c>
      <c r="W53" s="129">
        <v>9</v>
      </c>
      <c r="X53" s="131">
        <v>0.6</v>
      </c>
      <c r="Y53" s="130">
        <v>6</v>
      </c>
      <c r="Z53" s="125">
        <v>0.6</v>
      </c>
    </row>
    <row r="54" spans="1:26" ht="15">
      <c r="A54" s="260">
        <v>68</v>
      </c>
      <c r="B54" s="126" t="s">
        <v>58</v>
      </c>
      <c r="C54" s="127">
        <v>9</v>
      </c>
      <c r="D54" s="128">
        <v>0.15254237288135594</v>
      </c>
      <c r="E54" s="129">
        <v>4</v>
      </c>
      <c r="F54" s="131">
        <v>0.23529411764705882</v>
      </c>
      <c r="G54" s="130">
        <v>2</v>
      </c>
      <c r="H54" s="125">
        <v>0.25</v>
      </c>
      <c r="I54" s="127">
        <v>12</v>
      </c>
      <c r="J54" s="128">
        <v>0.19047619047619047</v>
      </c>
      <c r="K54" s="129">
        <v>4</v>
      </c>
      <c r="L54" s="131">
        <v>0.23529411764705882</v>
      </c>
      <c r="M54" s="130">
        <v>2</v>
      </c>
      <c r="N54" s="125">
        <v>0.2857142857142857</v>
      </c>
      <c r="O54" s="127">
        <v>12</v>
      </c>
      <c r="P54" s="128">
        <v>0.1875</v>
      </c>
      <c r="Q54" s="129">
        <v>4</v>
      </c>
      <c r="R54" s="131">
        <v>0.16</v>
      </c>
      <c r="S54" s="130">
        <v>2</v>
      </c>
      <c r="T54" s="125">
        <v>0.16666666666666666</v>
      </c>
      <c r="U54" s="127">
        <v>12</v>
      </c>
      <c r="V54" s="128">
        <v>0.22222222222222221</v>
      </c>
      <c r="W54" s="129">
        <v>2</v>
      </c>
      <c r="X54" s="131">
        <v>0.125</v>
      </c>
      <c r="Y54" s="130"/>
      <c r="Z54" s="125">
        <v>0</v>
      </c>
    </row>
    <row r="55" spans="1:26" ht="15">
      <c r="A55" s="260">
        <v>69</v>
      </c>
      <c r="B55" s="126" t="s">
        <v>59</v>
      </c>
      <c r="C55" s="127">
        <v>11</v>
      </c>
      <c r="D55" s="128">
        <v>0.2558139534883721</v>
      </c>
      <c r="E55" s="129">
        <v>1</v>
      </c>
      <c r="F55" s="131">
        <v>0.1</v>
      </c>
      <c r="G55" s="130">
        <v>1</v>
      </c>
      <c r="H55" s="125">
        <v>0.2</v>
      </c>
      <c r="I55" s="127">
        <v>11</v>
      </c>
      <c r="J55" s="128">
        <v>0.2558139534883721</v>
      </c>
      <c r="K55" s="129"/>
      <c r="L55" s="131">
        <v>0</v>
      </c>
      <c r="M55" s="130">
        <v>0</v>
      </c>
      <c r="N55" s="125">
        <v>0</v>
      </c>
      <c r="O55" s="127">
        <v>11</v>
      </c>
      <c r="P55" s="128">
        <v>0.26190476190476192</v>
      </c>
      <c r="Q55" s="129">
        <v>4</v>
      </c>
      <c r="R55" s="131">
        <v>0.33333333333333331</v>
      </c>
      <c r="S55" s="130">
        <v>1</v>
      </c>
      <c r="T55" s="125">
        <v>0.2</v>
      </c>
      <c r="U55" s="127">
        <v>13</v>
      </c>
      <c r="V55" s="128">
        <v>0.30232558139534882</v>
      </c>
      <c r="W55" s="129">
        <v>4</v>
      </c>
      <c r="X55" s="131">
        <v>0.23529411764705882</v>
      </c>
      <c r="Y55" s="130">
        <v>2</v>
      </c>
      <c r="Z55" s="125">
        <v>0.4</v>
      </c>
    </row>
    <row r="56" spans="1:26" ht="15">
      <c r="A56" s="259">
        <v>70</v>
      </c>
      <c r="B56" s="126" t="s">
        <v>60</v>
      </c>
      <c r="C56" s="127">
        <v>20</v>
      </c>
      <c r="D56" s="128">
        <v>0.47619047619047616</v>
      </c>
      <c r="E56" s="129">
        <v>5</v>
      </c>
      <c r="F56" s="131">
        <v>0.29411764705882354</v>
      </c>
      <c r="G56" s="130">
        <v>2</v>
      </c>
      <c r="H56" s="125">
        <v>0.2857142857142857</v>
      </c>
      <c r="I56" s="127">
        <v>17</v>
      </c>
      <c r="J56" s="128">
        <v>0.40476190476190477</v>
      </c>
      <c r="K56" s="129">
        <v>8</v>
      </c>
      <c r="L56" s="131">
        <v>0.5</v>
      </c>
      <c r="M56" s="130">
        <v>3</v>
      </c>
      <c r="N56" s="125">
        <v>0.5</v>
      </c>
      <c r="O56" s="127">
        <v>20</v>
      </c>
      <c r="P56" s="128">
        <v>0.40816326530612246</v>
      </c>
      <c r="Q56" s="129">
        <v>6</v>
      </c>
      <c r="R56" s="131">
        <v>0.31578947368421051</v>
      </c>
      <c r="S56" s="130">
        <v>5</v>
      </c>
      <c r="T56" s="125">
        <v>0.45454545454545453</v>
      </c>
      <c r="U56" s="127">
        <v>19</v>
      </c>
      <c r="V56" s="128">
        <v>0.38</v>
      </c>
      <c r="W56" s="129">
        <v>6</v>
      </c>
      <c r="X56" s="131">
        <v>0.33333333333333331</v>
      </c>
      <c r="Y56" s="130">
        <v>2</v>
      </c>
      <c r="Z56" s="125">
        <v>0.25</v>
      </c>
    </row>
    <row r="57" spans="1:26" ht="15">
      <c r="A57" s="259">
        <v>71</v>
      </c>
      <c r="B57" s="126" t="s">
        <v>61</v>
      </c>
      <c r="C57" s="127">
        <v>26</v>
      </c>
      <c r="D57" s="128">
        <v>0.4642857142857143</v>
      </c>
      <c r="E57" s="129">
        <v>9</v>
      </c>
      <c r="F57" s="131">
        <v>0.42857142857142855</v>
      </c>
      <c r="G57" s="130">
        <v>5</v>
      </c>
      <c r="H57" s="125">
        <v>0.625</v>
      </c>
      <c r="I57" s="127">
        <v>23</v>
      </c>
      <c r="J57" s="128">
        <v>0.42592592592592593</v>
      </c>
      <c r="K57" s="129">
        <v>8</v>
      </c>
      <c r="L57" s="131">
        <v>0.38095238095238093</v>
      </c>
      <c r="M57" s="130">
        <v>3</v>
      </c>
      <c r="N57" s="125">
        <v>0.42857142857142855</v>
      </c>
      <c r="O57" s="127">
        <v>21</v>
      </c>
      <c r="P57" s="128">
        <v>0.41176470588235292</v>
      </c>
      <c r="Q57" s="129">
        <v>7</v>
      </c>
      <c r="R57" s="131">
        <v>0.41176470588235292</v>
      </c>
      <c r="S57" s="130">
        <v>3</v>
      </c>
      <c r="T57" s="125">
        <v>0.5</v>
      </c>
      <c r="U57" s="127">
        <v>20</v>
      </c>
      <c r="V57" s="128">
        <v>0.39215686274509803</v>
      </c>
      <c r="W57" s="129">
        <v>6</v>
      </c>
      <c r="X57" s="131">
        <v>0.33333333333333331</v>
      </c>
      <c r="Y57" s="130">
        <v>4</v>
      </c>
      <c r="Z57" s="125">
        <v>0.66666666666666663</v>
      </c>
    </row>
    <row r="58" spans="1:26" ht="15">
      <c r="A58" s="259">
        <v>72</v>
      </c>
      <c r="B58" s="126" t="s">
        <v>62</v>
      </c>
      <c r="C58" s="127"/>
      <c r="D58" s="128">
        <v>0</v>
      </c>
      <c r="E58" s="129"/>
      <c r="F58" s="131">
        <v>0</v>
      </c>
      <c r="G58" s="130"/>
      <c r="H58" s="125">
        <v>0</v>
      </c>
      <c r="I58" s="127"/>
      <c r="J58" s="128">
        <v>0</v>
      </c>
      <c r="K58" s="129"/>
      <c r="L58" s="131">
        <v>0</v>
      </c>
      <c r="M58" s="130">
        <v>0</v>
      </c>
      <c r="N58" s="125">
        <v>0</v>
      </c>
      <c r="O58" s="127"/>
      <c r="P58" s="128">
        <v>0</v>
      </c>
      <c r="Q58" s="129"/>
      <c r="R58" s="131">
        <v>0</v>
      </c>
      <c r="S58" s="130"/>
      <c r="T58" s="125">
        <v>0</v>
      </c>
      <c r="U58" s="127"/>
      <c r="V58" s="128">
        <v>0</v>
      </c>
      <c r="W58" s="129"/>
      <c r="X58" s="131">
        <v>0</v>
      </c>
      <c r="Y58" s="130"/>
      <c r="Z58" s="125">
        <v>0</v>
      </c>
    </row>
    <row r="59" spans="1:26" ht="15">
      <c r="A59" s="259">
        <v>73</v>
      </c>
      <c r="B59" s="126" t="s">
        <v>63</v>
      </c>
      <c r="C59" s="127">
        <v>2</v>
      </c>
      <c r="D59" s="128">
        <v>0.25</v>
      </c>
      <c r="E59" s="129"/>
      <c r="F59" s="131">
        <v>0</v>
      </c>
      <c r="G59" s="130"/>
      <c r="H59" s="125">
        <v>0</v>
      </c>
      <c r="I59" s="127">
        <v>2</v>
      </c>
      <c r="J59" s="128">
        <v>0.22222222222222221</v>
      </c>
      <c r="K59" s="129"/>
      <c r="L59" s="131">
        <v>0</v>
      </c>
      <c r="M59" s="130">
        <v>0</v>
      </c>
      <c r="N59" s="125">
        <v>0</v>
      </c>
      <c r="O59" s="127">
        <v>2</v>
      </c>
      <c r="P59" s="128">
        <v>0.22222222222222221</v>
      </c>
      <c r="Q59" s="129"/>
      <c r="R59" s="131">
        <v>0</v>
      </c>
      <c r="S59" s="130"/>
      <c r="T59" s="125">
        <v>0</v>
      </c>
      <c r="U59" s="127"/>
      <c r="V59" s="128">
        <v>0</v>
      </c>
      <c r="W59" s="129"/>
      <c r="X59" s="131">
        <v>0</v>
      </c>
      <c r="Y59" s="130"/>
      <c r="Z59" s="125">
        <v>0</v>
      </c>
    </row>
    <row r="60" spans="1:26" ht="15">
      <c r="A60" s="261">
        <v>74</v>
      </c>
      <c r="B60" s="134" t="s">
        <v>64</v>
      </c>
      <c r="C60" s="135">
        <v>17</v>
      </c>
      <c r="D60" s="136">
        <v>0.33333333333333331</v>
      </c>
      <c r="E60" s="137">
        <v>6</v>
      </c>
      <c r="F60" s="138">
        <v>0.25</v>
      </c>
      <c r="G60" s="130">
        <v>2</v>
      </c>
      <c r="H60" s="125">
        <v>0.2857142857142857</v>
      </c>
      <c r="I60" s="135">
        <v>13</v>
      </c>
      <c r="J60" s="136">
        <v>0.24528301886792453</v>
      </c>
      <c r="K60" s="137">
        <v>4</v>
      </c>
      <c r="L60" s="138">
        <v>0.23529411764705882</v>
      </c>
      <c r="M60" s="130">
        <v>3</v>
      </c>
      <c r="N60" s="125">
        <v>0.375</v>
      </c>
      <c r="O60" s="135">
        <v>10</v>
      </c>
      <c r="P60" s="136">
        <v>0.2</v>
      </c>
      <c r="Q60" s="137">
        <v>2</v>
      </c>
      <c r="R60" s="138">
        <v>0.14285714285714285</v>
      </c>
      <c r="S60" s="130">
        <v>1</v>
      </c>
      <c r="T60" s="125">
        <v>0.2</v>
      </c>
      <c r="U60" s="135">
        <v>9</v>
      </c>
      <c r="V60" s="136">
        <v>0.17307692307692307</v>
      </c>
      <c r="W60" s="137">
        <v>2</v>
      </c>
      <c r="X60" s="138">
        <v>9.0909090909090912E-2</v>
      </c>
      <c r="Y60" s="130">
        <v>1</v>
      </c>
      <c r="Z60" s="125">
        <v>0.125</v>
      </c>
    </row>
    <row r="61" spans="1:26" ht="15">
      <c r="A61" s="261">
        <v>76</v>
      </c>
      <c r="B61" s="134" t="s">
        <v>65</v>
      </c>
      <c r="C61" s="135"/>
      <c r="D61" s="136">
        <v>0</v>
      </c>
      <c r="E61" s="137"/>
      <c r="F61" s="138">
        <v>0</v>
      </c>
      <c r="G61" s="130"/>
      <c r="H61" s="125"/>
      <c r="I61" s="135"/>
      <c r="J61" s="136">
        <v>0</v>
      </c>
      <c r="K61" s="137"/>
      <c r="L61" s="138">
        <v>0</v>
      </c>
      <c r="M61" s="130">
        <v>0</v>
      </c>
      <c r="N61" s="125"/>
      <c r="O61" s="135"/>
      <c r="P61" s="136">
        <v>0</v>
      </c>
      <c r="Q61" s="137"/>
      <c r="R61" s="138">
        <v>0</v>
      </c>
      <c r="S61" s="130"/>
      <c r="T61" s="125"/>
      <c r="U61" s="135"/>
      <c r="V61" s="136">
        <v>0</v>
      </c>
      <c r="W61" s="137"/>
      <c r="X61" s="138">
        <v>0</v>
      </c>
      <c r="Y61" s="130"/>
      <c r="Z61" s="125"/>
    </row>
    <row r="62" spans="1:26" ht="15">
      <c r="A62" s="261">
        <v>77</v>
      </c>
      <c r="B62" s="134" t="s">
        <v>66</v>
      </c>
      <c r="C62" s="135">
        <v>1</v>
      </c>
      <c r="D62" s="136">
        <v>0.33333333333333331</v>
      </c>
      <c r="E62" s="137"/>
      <c r="F62" s="138">
        <v>0</v>
      </c>
      <c r="G62" s="130"/>
      <c r="H62" s="125"/>
      <c r="I62" s="135">
        <v>1</v>
      </c>
      <c r="J62" s="136">
        <v>0.33333333333333331</v>
      </c>
      <c r="K62" s="137"/>
      <c r="L62" s="138">
        <v>0</v>
      </c>
      <c r="M62" s="130">
        <v>0</v>
      </c>
      <c r="N62" s="125"/>
      <c r="O62" s="135">
        <v>2</v>
      </c>
      <c r="P62" s="136">
        <v>0.4</v>
      </c>
      <c r="Q62" s="137"/>
      <c r="R62" s="138">
        <v>0</v>
      </c>
      <c r="S62" s="130"/>
      <c r="T62" s="125"/>
      <c r="U62" s="135">
        <v>2</v>
      </c>
      <c r="V62" s="136">
        <v>0.5</v>
      </c>
      <c r="W62" s="137">
        <v>1</v>
      </c>
      <c r="X62" s="138">
        <v>0.5</v>
      </c>
      <c r="Y62" s="130"/>
      <c r="Z62" s="125"/>
    </row>
    <row r="63" spans="1:26" ht="15">
      <c r="A63" s="262">
        <v>85</v>
      </c>
      <c r="B63" s="126" t="s">
        <v>67</v>
      </c>
      <c r="C63" s="127">
        <v>10</v>
      </c>
      <c r="D63" s="128">
        <v>0.3125</v>
      </c>
      <c r="E63" s="129">
        <v>2</v>
      </c>
      <c r="F63" s="131">
        <v>0.25</v>
      </c>
      <c r="G63" s="130"/>
      <c r="H63" s="125">
        <v>0</v>
      </c>
      <c r="I63" s="127">
        <v>13</v>
      </c>
      <c r="J63" s="128">
        <v>0.41935483870967744</v>
      </c>
      <c r="K63" s="129">
        <v>3</v>
      </c>
      <c r="L63" s="131">
        <v>0.42857142857142855</v>
      </c>
      <c r="M63" s="130">
        <v>1</v>
      </c>
      <c r="N63" s="125">
        <v>0.5</v>
      </c>
      <c r="O63" s="127">
        <v>16</v>
      </c>
      <c r="P63" s="128">
        <v>0.44444444444444442</v>
      </c>
      <c r="Q63" s="129">
        <v>4</v>
      </c>
      <c r="R63" s="131">
        <v>0.44444444444444442</v>
      </c>
      <c r="S63" s="130">
        <v>1</v>
      </c>
      <c r="T63" s="125">
        <v>0.5</v>
      </c>
      <c r="U63" s="127">
        <v>17</v>
      </c>
      <c r="V63" s="128">
        <v>0.44736842105263158</v>
      </c>
      <c r="W63" s="129">
        <v>5</v>
      </c>
      <c r="X63" s="131">
        <v>0.55555555555555558</v>
      </c>
      <c r="Y63" s="130">
        <v>3</v>
      </c>
      <c r="Z63" s="125">
        <v>0.75</v>
      </c>
    </row>
    <row r="64" spans="1:26" ht="15">
      <c r="A64" s="262">
        <v>86</v>
      </c>
      <c r="B64" s="126" t="s">
        <v>68</v>
      </c>
      <c r="C64" s="127">
        <v>27</v>
      </c>
      <c r="D64" s="128">
        <v>0.44262295081967212</v>
      </c>
      <c r="E64" s="129">
        <v>3</v>
      </c>
      <c r="F64" s="131">
        <v>0.21428571428571427</v>
      </c>
      <c r="G64" s="130">
        <v>1</v>
      </c>
      <c r="H64" s="125">
        <v>0.2</v>
      </c>
      <c r="I64" s="127">
        <v>32</v>
      </c>
      <c r="J64" s="128">
        <v>0.48484848484848486</v>
      </c>
      <c r="K64" s="129">
        <v>9</v>
      </c>
      <c r="L64" s="131">
        <v>0.45</v>
      </c>
      <c r="M64" s="130">
        <v>5</v>
      </c>
      <c r="N64" s="125">
        <v>0.45454545454545453</v>
      </c>
      <c r="O64" s="127">
        <v>32</v>
      </c>
      <c r="P64" s="128">
        <v>0.5161290322580645</v>
      </c>
      <c r="Q64" s="129">
        <v>10</v>
      </c>
      <c r="R64" s="131">
        <v>0.52631578947368418</v>
      </c>
      <c r="S64" s="130">
        <v>9</v>
      </c>
      <c r="T64" s="125">
        <v>0.75</v>
      </c>
      <c r="U64" s="127">
        <v>25</v>
      </c>
      <c r="V64" s="128">
        <v>0.47169811320754718</v>
      </c>
      <c r="W64" s="129">
        <v>9</v>
      </c>
      <c r="X64" s="131">
        <v>0.52941176470588236</v>
      </c>
      <c r="Y64" s="130">
        <v>5</v>
      </c>
      <c r="Z64" s="125">
        <v>0.7142857142857143</v>
      </c>
    </row>
    <row r="65" spans="1:26" ht="15">
      <c r="A65" s="263">
        <v>87</v>
      </c>
      <c r="B65" s="134" t="s">
        <v>69</v>
      </c>
      <c r="C65" s="135">
        <v>13</v>
      </c>
      <c r="D65" s="136">
        <v>0.56521739130434778</v>
      </c>
      <c r="E65" s="137">
        <v>3</v>
      </c>
      <c r="F65" s="138">
        <v>0.6</v>
      </c>
      <c r="G65" s="139">
        <v>1</v>
      </c>
      <c r="H65" s="140">
        <v>1</v>
      </c>
      <c r="I65" s="135">
        <v>12</v>
      </c>
      <c r="J65" s="136">
        <v>0.46153846153846156</v>
      </c>
      <c r="K65" s="137">
        <v>6</v>
      </c>
      <c r="L65" s="138">
        <v>0.46153846153846156</v>
      </c>
      <c r="M65" s="139">
        <v>1</v>
      </c>
      <c r="N65" s="140">
        <v>0.33333333333333331</v>
      </c>
      <c r="O65" s="135">
        <v>16</v>
      </c>
      <c r="P65" s="136">
        <v>0.55172413793103448</v>
      </c>
      <c r="Q65" s="137">
        <v>3</v>
      </c>
      <c r="R65" s="138">
        <v>0.33333333333333331</v>
      </c>
      <c r="S65" s="139"/>
      <c r="T65" s="140">
        <v>0</v>
      </c>
      <c r="U65" s="135">
        <v>15</v>
      </c>
      <c r="V65" s="136">
        <v>0.5</v>
      </c>
      <c r="W65" s="137">
        <v>7</v>
      </c>
      <c r="X65" s="138">
        <v>0.58333333333333337</v>
      </c>
      <c r="Y65" s="139">
        <v>3</v>
      </c>
      <c r="Z65" s="140">
        <v>1</v>
      </c>
    </row>
    <row r="66" spans="1:26" ht="16" thickBot="1">
      <c r="A66" s="270"/>
      <c r="B66" s="268" t="s">
        <v>9</v>
      </c>
      <c r="C66" s="141">
        <v>1319</v>
      </c>
      <c r="D66" s="142">
        <v>0.25621600621600621</v>
      </c>
      <c r="E66" s="143">
        <v>318</v>
      </c>
      <c r="F66" s="145">
        <v>0.20838794233289645</v>
      </c>
      <c r="G66" s="144">
        <v>142</v>
      </c>
      <c r="H66" s="254">
        <v>0.23089430894308943</v>
      </c>
      <c r="I66" s="141">
        <v>1373</v>
      </c>
      <c r="J66" s="142">
        <v>0.26598217745060054</v>
      </c>
      <c r="K66" s="143">
        <v>352</v>
      </c>
      <c r="L66" s="145">
        <v>0.23929299796057105</v>
      </c>
      <c r="M66" s="144">
        <v>173</v>
      </c>
      <c r="N66" s="254">
        <v>0.2826797385620915</v>
      </c>
      <c r="O66" s="141">
        <v>1380</v>
      </c>
      <c r="P66" s="142">
        <v>0.27101335428122547</v>
      </c>
      <c r="Q66" s="143">
        <v>348</v>
      </c>
      <c r="R66" s="145">
        <v>0.23738062755798089</v>
      </c>
      <c r="S66" s="144">
        <v>177</v>
      </c>
      <c r="T66" s="254">
        <v>0.28733766233766234</v>
      </c>
      <c r="U66" s="141">
        <v>1373</v>
      </c>
      <c r="V66" s="142">
        <v>0.27339705296694544</v>
      </c>
      <c r="W66" s="143">
        <v>368</v>
      </c>
      <c r="X66" s="145">
        <v>0.24881676808654496</v>
      </c>
      <c r="Y66" s="144">
        <v>178</v>
      </c>
      <c r="Z66" s="254">
        <v>0.28943089430894309</v>
      </c>
    </row>
    <row r="67" spans="1:26">
      <c r="A67" s="266" t="s">
        <v>202</v>
      </c>
      <c r="B67" s="269"/>
    </row>
    <row r="68" spans="1:26" ht="14">
      <c r="A68" s="378" t="s">
        <v>168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9">
    <mergeCell ref="W7:X7"/>
    <mergeCell ref="Y7:Z7"/>
    <mergeCell ref="S7:T7"/>
    <mergeCell ref="A68:T68"/>
    <mergeCell ref="U6:Z6"/>
    <mergeCell ref="U7:V7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</mergeCells>
  <conditionalFormatting sqref="D9:D66">
    <cfRule type="cellIs" dxfId="29" priority="12" operator="greaterThan">
      <formula>50%</formula>
    </cfRule>
  </conditionalFormatting>
  <conditionalFormatting sqref="J9:J66">
    <cfRule type="cellIs" dxfId="28" priority="11" operator="greaterThan">
      <formula>50%</formula>
    </cfRule>
  </conditionalFormatting>
  <conditionalFormatting sqref="V9:V66 P9:P66 D9:D66 J9:J66">
    <cfRule type="cellIs" dxfId="27" priority="10" operator="greaterThan">
      <formula>50%</formula>
    </cfRule>
  </conditionalFormatting>
  <conditionalFormatting sqref="F9:F66">
    <cfRule type="expression" dxfId="26" priority="9">
      <formula>F9&gt;D9</formula>
    </cfRule>
  </conditionalFormatting>
  <conditionalFormatting sqref="L9:L66">
    <cfRule type="expression" dxfId="25" priority="8">
      <formula>L9&gt;J9</formula>
    </cfRule>
  </conditionalFormatting>
  <conditionalFormatting sqref="X9:X66 R9:R66 F9:F66 L9:L66">
    <cfRule type="expression" dxfId="24" priority="7">
      <formula>F9&gt;D9</formula>
    </cfRule>
  </conditionalFormatting>
  <conditionalFormatting sqref="H9:H66">
    <cfRule type="expression" dxfId="23" priority="6">
      <formula>H9&gt;F9</formula>
    </cfRule>
  </conditionalFormatting>
  <conditionalFormatting sqref="N9:N66">
    <cfRule type="expression" dxfId="22" priority="5">
      <formula>N9&gt;L9</formula>
    </cfRule>
  </conditionalFormatting>
  <conditionalFormatting sqref="Z9:Z66 T9:T66 H9:H66 N9:N66">
    <cfRule type="expression" dxfId="21" priority="4">
      <formula>H9&gt;F9</formula>
    </cfRule>
  </conditionalFormatting>
  <conditionalFormatting sqref="D9:D66">
    <cfRule type="cellIs" dxfId="20" priority="3" operator="greaterThan">
      <formula>50%</formula>
    </cfRule>
  </conditionalFormatting>
  <conditionalFormatting sqref="F9:F66">
    <cfRule type="expression" dxfId="19" priority="2">
      <formula>F9&gt;D9</formula>
    </cfRule>
  </conditionalFormatting>
  <conditionalFormatting sqref="H9:H66">
    <cfRule type="expression" dxfId="18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Z68"/>
  <sheetViews>
    <sheetView showZeros="0" zoomScale="85" zoomScaleNormal="85" zoomScalePageLayoutView="85" workbookViewId="0">
      <selection activeCell="D53" sqref="D53"/>
    </sheetView>
  </sheetViews>
  <sheetFormatPr baseColWidth="10" defaultColWidth="11.5" defaultRowHeight="12" x14ac:dyDescent="0"/>
  <cols>
    <col min="1" max="1" width="8.1640625" style="110" customWidth="1"/>
    <col min="2" max="2" width="56.1640625" style="110" customWidth="1"/>
    <col min="3" max="3" width="13.33203125" style="110" customWidth="1"/>
    <col min="4" max="7" width="9.83203125" style="110" customWidth="1"/>
    <col min="8" max="8" width="9.5" style="110" customWidth="1"/>
    <col min="9" max="9" width="13.33203125" style="110" customWidth="1"/>
    <col min="10" max="14" width="9.83203125" style="110" customWidth="1"/>
    <col min="15" max="15" width="13.33203125" style="110" customWidth="1"/>
    <col min="16" max="20" width="9.83203125" style="110" customWidth="1"/>
    <col min="21" max="21" width="13.1640625" style="110" customWidth="1"/>
    <col min="22" max="22" width="10.5" style="110" customWidth="1"/>
    <col min="23" max="23" width="10.33203125" style="110" customWidth="1"/>
    <col min="24" max="24" width="10" style="110" customWidth="1"/>
    <col min="25" max="25" width="9.6640625" style="110" customWidth="1"/>
    <col min="26" max="26" width="9.5" style="110" customWidth="1"/>
    <col min="27" max="16384" width="11.5" style="110"/>
  </cols>
  <sheetData>
    <row r="1" spans="1:26" ht="3.5" customHeight="1"/>
    <row r="2" spans="1:26" ht="16">
      <c r="A2" s="374" t="s">
        <v>188</v>
      </c>
      <c r="B2" s="374"/>
      <c r="C2" s="374"/>
      <c r="D2" s="374"/>
      <c r="E2" s="374"/>
      <c r="F2" s="374"/>
      <c r="G2" s="374"/>
      <c r="H2" s="374"/>
      <c r="I2" s="361"/>
      <c r="J2" s="361"/>
      <c r="K2" s="361"/>
      <c r="L2" s="361"/>
      <c r="M2" s="361"/>
      <c r="N2" s="361"/>
      <c r="O2" s="375"/>
      <c r="P2" s="375"/>
      <c r="Q2" s="375"/>
      <c r="R2" s="375"/>
      <c r="S2" s="375"/>
      <c r="T2" s="375"/>
    </row>
    <row r="3" spans="1:26" ht="9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6">
      <c r="A4" s="376" t="s">
        <v>169</v>
      </c>
      <c r="B4" s="377"/>
      <c r="C4" s="377"/>
      <c r="D4" s="377"/>
      <c r="E4" s="377"/>
      <c r="F4" s="377"/>
      <c r="G4" s="377"/>
      <c r="H4" s="377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6" ht="6" customHeight="1" thickBot="1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">
      <c r="B6" s="6"/>
      <c r="C6" s="370">
        <v>2016</v>
      </c>
      <c r="D6" s="371"/>
      <c r="E6" s="371"/>
      <c r="F6" s="371"/>
      <c r="G6" s="371"/>
      <c r="H6" s="372"/>
      <c r="I6" s="370">
        <v>2017</v>
      </c>
      <c r="J6" s="371"/>
      <c r="K6" s="371"/>
      <c r="L6" s="371"/>
      <c r="M6" s="371"/>
      <c r="N6" s="372"/>
      <c r="O6" s="370">
        <v>2018</v>
      </c>
      <c r="P6" s="371"/>
      <c r="Q6" s="371"/>
      <c r="R6" s="371"/>
      <c r="S6" s="371"/>
      <c r="T6" s="372"/>
      <c r="U6" s="370">
        <v>2019</v>
      </c>
      <c r="V6" s="371"/>
      <c r="W6" s="371"/>
      <c r="X6" s="371"/>
      <c r="Y6" s="371"/>
      <c r="Z6" s="372"/>
    </row>
    <row r="7" spans="1:26" s="112" customFormat="1" ht="16" thickBot="1">
      <c r="B7" s="6"/>
      <c r="C7" s="287" t="s">
        <v>114</v>
      </c>
      <c r="D7" s="289"/>
      <c r="E7" s="288" t="s">
        <v>115</v>
      </c>
      <c r="F7" s="293"/>
      <c r="G7" s="294" t="s">
        <v>116</v>
      </c>
      <c r="H7" s="290"/>
      <c r="I7" s="287" t="s">
        <v>114</v>
      </c>
      <c r="J7" s="289"/>
      <c r="K7" s="288" t="s">
        <v>115</v>
      </c>
      <c r="L7" s="293"/>
      <c r="M7" s="294" t="s">
        <v>116</v>
      </c>
      <c r="N7" s="290"/>
      <c r="O7" s="363" t="s">
        <v>114</v>
      </c>
      <c r="P7" s="369"/>
      <c r="Q7" s="365" t="s">
        <v>115</v>
      </c>
      <c r="R7" s="364"/>
      <c r="S7" s="369" t="s">
        <v>116</v>
      </c>
      <c r="T7" s="368"/>
      <c r="U7" s="363" t="s">
        <v>114</v>
      </c>
      <c r="V7" s="369"/>
      <c r="W7" s="365" t="s">
        <v>115</v>
      </c>
      <c r="X7" s="364"/>
      <c r="Y7" s="369" t="s">
        <v>116</v>
      </c>
      <c r="Z7" s="368"/>
    </row>
    <row r="8" spans="1:26" s="112" customFormat="1" ht="29.5" customHeight="1">
      <c r="A8" s="256" t="s">
        <v>10</v>
      </c>
      <c r="B8" s="255" t="s">
        <v>11</v>
      </c>
      <c r="C8" s="113" t="s">
        <v>117</v>
      </c>
      <c r="D8" s="114" t="s">
        <v>166</v>
      </c>
      <c r="E8" s="115" t="s">
        <v>118</v>
      </c>
      <c r="F8" s="118" t="s">
        <v>166</v>
      </c>
      <c r="G8" s="116" t="s">
        <v>119</v>
      </c>
      <c r="H8" s="116" t="s">
        <v>166</v>
      </c>
      <c r="I8" s="113" t="s">
        <v>117</v>
      </c>
      <c r="J8" s="114" t="s">
        <v>166</v>
      </c>
      <c r="K8" s="115" t="s">
        <v>118</v>
      </c>
      <c r="L8" s="118" t="s">
        <v>166</v>
      </c>
      <c r="M8" s="116" t="s">
        <v>119</v>
      </c>
      <c r="N8" s="116" t="s">
        <v>166</v>
      </c>
      <c r="O8" s="113" t="s">
        <v>117</v>
      </c>
      <c r="P8" s="114" t="s">
        <v>166</v>
      </c>
      <c r="Q8" s="115" t="s">
        <v>118</v>
      </c>
      <c r="R8" s="118" t="s">
        <v>166</v>
      </c>
      <c r="S8" s="116" t="s">
        <v>119</v>
      </c>
      <c r="T8" s="117" t="s">
        <v>166</v>
      </c>
      <c r="U8" s="113" t="s">
        <v>117</v>
      </c>
      <c r="V8" s="114" t="s">
        <v>166</v>
      </c>
      <c r="W8" s="115" t="s">
        <v>118</v>
      </c>
      <c r="X8" s="118" t="s">
        <v>166</v>
      </c>
      <c r="Y8" s="116" t="s">
        <v>119</v>
      </c>
      <c r="Z8" s="117" t="s">
        <v>166</v>
      </c>
    </row>
    <row r="9" spans="1:26" ht="15">
      <c r="A9" s="257">
        <v>1</v>
      </c>
      <c r="B9" s="119" t="s">
        <v>13</v>
      </c>
      <c r="C9" s="120">
        <v>27</v>
      </c>
      <c r="D9" s="121">
        <v>0.33750000000000002</v>
      </c>
      <c r="E9" s="122">
        <v>10</v>
      </c>
      <c r="F9" s="123">
        <v>0.35714285714285715</v>
      </c>
      <c r="G9" s="124">
        <v>7</v>
      </c>
      <c r="H9" s="125">
        <v>0.63636363636363635</v>
      </c>
      <c r="I9" s="120">
        <v>23</v>
      </c>
      <c r="J9" s="121">
        <v>0.323943661971831</v>
      </c>
      <c r="K9" s="122">
        <v>9</v>
      </c>
      <c r="L9" s="123">
        <v>0.34615384615384615</v>
      </c>
      <c r="M9" s="124">
        <v>5</v>
      </c>
      <c r="N9" s="125">
        <v>0.35714285714285715</v>
      </c>
      <c r="O9" s="120">
        <v>26</v>
      </c>
      <c r="P9" s="121">
        <v>0.34210526315789475</v>
      </c>
      <c r="Q9" s="122">
        <v>5</v>
      </c>
      <c r="R9" s="123">
        <v>0.27777777777777779</v>
      </c>
      <c r="S9" s="124">
        <v>4</v>
      </c>
      <c r="T9" s="125">
        <v>0.33333333333333331</v>
      </c>
      <c r="U9" s="120">
        <v>30</v>
      </c>
      <c r="V9" s="121">
        <v>0.4</v>
      </c>
      <c r="W9" s="122">
        <v>4</v>
      </c>
      <c r="X9" s="123">
        <v>0.2857142857142857</v>
      </c>
      <c r="Y9" s="124">
        <v>2</v>
      </c>
      <c r="Z9" s="125">
        <v>0.25</v>
      </c>
    </row>
    <row r="10" spans="1:26" ht="15">
      <c r="A10" s="258">
        <v>2</v>
      </c>
      <c r="B10" s="126" t="s">
        <v>14</v>
      </c>
      <c r="C10" s="127">
        <v>16</v>
      </c>
      <c r="D10" s="128">
        <v>0.23880597014925373</v>
      </c>
      <c r="E10" s="129">
        <v>5</v>
      </c>
      <c r="F10" s="131">
        <v>0.23809523809523808</v>
      </c>
      <c r="G10" s="130">
        <v>3</v>
      </c>
      <c r="H10" s="125">
        <v>0.3</v>
      </c>
      <c r="I10" s="127">
        <v>14</v>
      </c>
      <c r="J10" s="128">
        <v>0.22222222222222221</v>
      </c>
      <c r="K10" s="129">
        <v>5</v>
      </c>
      <c r="L10" s="131">
        <v>0.22727272727272727</v>
      </c>
      <c r="M10" s="130">
        <v>2</v>
      </c>
      <c r="N10" s="125">
        <v>0.16666666666666666</v>
      </c>
      <c r="O10" s="127">
        <v>20</v>
      </c>
      <c r="P10" s="128">
        <v>0.28169014084507044</v>
      </c>
      <c r="Q10" s="129">
        <v>4</v>
      </c>
      <c r="R10" s="131">
        <v>0.25</v>
      </c>
      <c r="S10" s="130"/>
      <c r="T10" s="125">
        <v>0</v>
      </c>
      <c r="U10" s="127">
        <v>19</v>
      </c>
      <c r="V10" s="128">
        <v>0.2638888888888889</v>
      </c>
      <c r="W10" s="129">
        <v>5</v>
      </c>
      <c r="X10" s="131">
        <v>0.23809523809523808</v>
      </c>
      <c r="Y10" s="130">
        <v>2</v>
      </c>
      <c r="Z10" s="125">
        <v>0.2</v>
      </c>
    </row>
    <row r="11" spans="1:26" ht="15">
      <c r="A11" s="258">
        <v>3</v>
      </c>
      <c r="B11" s="126" t="s">
        <v>15</v>
      </c>
      <c r="C11" s="127">
        <v>1</v>
      </c>
      <c r="D11" s="128">
        <v>7.6923076923076927E-2</v>
      </c>
      <c r="E11" s="129">
        <v>1</v>
      </c>
      <c r="F11" s="131">
        <v>0.25</v>
      </c>
      <c r="G11" s="130"/>
      <c r="H11" s="125">
        <v>0</v>
      </c>
      <c r="I11" s="127">
        <v>1</v>
      </c>
      <c r="J11" s="128">
        <v>7.1428571428571425E-2</v>
      </c>
      <c r="K11" s="129">
        <v>1</v>
      </c>
      <c r="L11" s="131">
        <v>0.25</v>
      </c>
      <c r="M11" s="130">
        <v>1</v>
      </c>
      <c r="N11" s="125">
        <v>0.33333333333333331</v>
      </c>
      <c r="O11" s="127">
        <v>1</v>
      </c>
      <c r="P11" s="128">
        <v>7.1428571428571425E-2</v>
      </c>
      <c r="Q11" s="129"/>
      <c r="R11" s="131">
        <v>0</v>
      </c>
      <c r="S11" s="130"/>
      <c r="T11" s="125">
        <v>0</v>
      </c>
      <c r="U11" s="127">
        <v>2</v>
      </c>
      <c r="V11" s="128">
        <v>0.11764705882352941</v>
      </c>
      <c r="W11" s="129"/>
      <c r="X11" s="131">
        <v>0</v>
      </c>
      <c r="Y11" s="130"/>
      <c r="Z11" s="125">
        <v>0</v>
      </c>
    </row>
    <row r="12" spans="1:26" ht="15">
      <c r="A12" s="258">
        <v>4</v>
      </c>
      <c r="B12" s="126" t="s">
        <v>16</v>
      </c>
      <c r="C12" s="127">
        <v>4</v>
      </c>
      <c r="D12" s="128">
        <v>0.21052631578947367</v>
      </c>
      <c r="E12" s="129"/>
      <c r="F12" s="131">
        <v>0</v>
      </c>
      <c r="G12" s="130"/>
      <c r="H12" s="125">
        <v>0</v>
      </c>
      <c r="I12" s="127">
        <v>5</v>
      </c>
      <c r="J12" s="128">
        <v>0.25</v>
      </c>
      <c r="K12" s="129">
        <v>1</v>
      </c>
      <c r="L12" s="131">
        <v>0.25</v>
      </c>
      <c r="M12" s="130">
        <v>1</v>
      </c>
      <c r="N12" s="125">
        <v>0.5</v>
      </c>
      <c r="O12" s="127">
        <v>5</v>
      </c>
      <c r="P12" s="128">
        <v>0.25</v>
      </c>
      <c r="Q12" s="129"/>
      <c r="R12" s="131">
        <v>0</v>
      </c>
      <c r="S12" s="130"/>
      <c r="T12" s="125">
        <v>0</v>
      </c>
      <c r="U12" s="127">
        <v>6</v>
      </c>
      <c r="V12" s="128">
        <v>0.2608695652173913</v>
      </c>
      <c r="W12" s="129">
        <v>3</v>
      </c>
      <c r="X12" s="131">
        <v>0.33333333333333331</v>
      </c>
      <c r="Y12" s="130">
        <v>1</v>
      </c>
      <c r="Z12" s="125">
        <v>0.2</v>
      </c>
    </row>
    <row r="13" spans="1:26" ht="15">
      <c r="A13" s="258">
        <v>5</v>
      </c>
      <c r="B13" s="126" t="s">
        <v>17</v>
      </c>
      <c r="C13" s="127">
        <v>17</v>
      </c>
      <c r="D13" s="128">
        <v>0.18888888888888888</v>
      </c>
      <c r="E13" s="129">
        <v>4</v>
      </c>
      <c r="F13" s="131">
        <v>0.125</v>
      </c>
      <c r="G13" s="130">
        <v>2</v>
      </c>
      <c r="H13" s="125">
        <v>0.14285714285714285</v>
      </c>
      <c r="I13" s="127">
        <v>16</v>
      </c>
      <c r="J13" s="128">
        <v>0.17204301075268819</v>
      </c>
      <c r="K13" s="129">
        <v>6</v>
      </c>
      <c r="L13" s="131">
        <v>0.2</v>
      </c>
      <c r="M13" s="130">
        <v>3</v>
      </c>
      <c r="N13" s="125">
        <v>0.25</v>
      </c>
      <c r="O13" s="127">
        <v>13</v>
      </c>
      <c r="P13" s="128">
        <v>0.13978494623655913</v>
      </c>
      <c r="Q13" s="129">
        <v>4</v>
      </c>
      <c r="R13" s="131">
        <v>0.15384615384615385</v>
      </c>
      <c r="S13" s="130">
        <v>2</v>
      </c>
      <c r="T13" s="125">
        <v>0.13333333333333333</v>
      </c>
      <c r="U13" s="127">
        <v>14</v>
      </c>
      <c r="V13" s="128">
        <v>0.14285714285714285</v>
      </c>
      <c r="W13" s="129">
        <v>4</v>
      </c>
      <c r="X13" s="131">
        <v>0.16666666666666666</v>
      </c>
      <c r="Y13" s="130">
        <v>2</v>
      </c>
      <c r="Z13" s="125">
        <v>0.18181818181818182</v>
      </c>
    </row>
    <row r="14" spans="1:26" ht="15">
      <c r="A14" s="258">
        <v>6</v>
      </c>
      <c r="B14" s="126" t="s">
        <v>18</v>
      </c>
      <c r="C14" s="127">
        <v>16</v>
      </c>
      <c r="D14" s="128">
        <v>0.30188679245283018</v>
      </c>
      <c r="E14" s="129">
        <v>4</v>
      </c>
      <c r="F14" s="131">
        <v>0.2</v>
      </c>
      <c r="G14" s="130"/>
      <c r="H14" s="125">
        <v>0</v>
      </c>
      <c r="I14" s="127">
        <v>22</v>
      </c>
      <c r="J14" s="128">
        <v>0.36065573770491804</v>
      </c>
      <c r="K14" s="129">
        <v>7</v>
      </c>
      <c r="L14" s="131">
        <v>0.35</v>
      </c>
      <c r="M14" s="130">
        <v>2</v>
      </c>
      <c r="N14" s="125">
        <v>0.25</v>
      </c>
      <c r="O14" s="127">
        <v>25</v>
      </c>
      <c r="P14" s="128">
        <v>0.36231884057971014</v>
      </c>
      <c r="Q14" s="129">
        <v>9</v>
      </c>
      <c r="R14" s="131">
        <v>0.40909090909090912</v>
      </c>
      <c r="S14" s="130">
        <v>6</v>
      </c>
      <c r="T14" s="125">
        <v>0.42857142857142855</v>
      </c>
      <c r="U14" s="127">
        <v>21</v>
      </c>
      <c r="V14" s="128">
        <v>0.31818181818181818</v>
      </c>
      <c r="W14" s="129">
        <v>7</v>
      </c>
      <c r="X14" s="131">
        <v>0.28000000000000003</v>
      </c>
      <c r="Y14" s="130">
        <v>3</v>
      </c>
      <c r="Z14" s="125">
        <v>0.3</v>
      </c>
    </row>
    <row r="15" spans="1:26" ht="15">
      <c r="A15" s="259">
        <v>7</v>
      </c>
      <c r="B15" s="126" t="s">
        <v>19</v>
      </c>
      <c r="C15" s="127">
        <v>6</v>
      </c>
      <c r="D15" s="128">
        <v>0.25</v>
      </c>
      <c r="E15" s="129">
        <v>3</v>
      </c>
      <c r="F15" s="131">
        <v>0.3</v>
      </c>
      <c r="G15" s="130">
        <v>2</v>
      </c>
      <c r="H15" s="125">
        <v>0.4</v>
      </c>
      <c r="I15" s="127">
        <v>8</v>
      </c>
      <c r="J15" s="128">
        <v>0.32</v>
      </c>
      <c r="K15" s="129">
        <v>2</v>
      </c>
      <c r="L15" s="131">
        <v>0.25</v>
      </c>
      <c r="M15" s="130">
        <v>1</v>
      </c>
      <c r="N15" s="125">
        <v>0.33333333333333331</v>
      </c>
      <c r="O15" s="127">
        <v>7</v>
      </c>
      <c r="P15" s="128">
        <v>0.29166666666666669</v>
      </c>
      <c r="Q15" s="129">
        <v>2</v>
      </c>
      <c r="R15" s="131">
        <v>0.25</v>
      </c>
      <c r="S15" s="130">
        <v>1</v>
      </c>
      <c r="T15" s="125">
        <v>0.5</v>
      </c>
      <c r="U15" s="127">
        <v>10</v>
      </c>
      <c r="V15" s="128">
        <v>0.35714285714285715</v>
      </c>
      <c r="W15" s="129">
        <v>4</v>
      </c>
      <c r="X15" s="131">
        <v>0.36363636363636365</v>
      </c>
      <c r="Y15" s="130"/>
      <c r="Z15" s="125">
        <v>0</v>
      </c>
    </row>
    <row r="16" spans="1:26" ht="15">
      <c r="A16" s="259">
        <v>8</v>
      </c>
      <c r="B16" s="126" t="s">
        <v>20</v>
      </c>
      <c r="C16" s="127">
        <v>5</v>
      </c>
      <c r="D16" s="128">
        <v>0.41666666666666669</v>
      </c>
      <c r="E16" s="129">
        <v>3</v>
      </c>
      <c r="F16" s="131">
        <v>0.375</v>
      </c>
      <c r="G16" s="130"/>
      <c r="H16" s="125">
        <v>0</v>
      </c>
      <c r="I16" s="127">
        <v>6</v>
      </c>
      <c r="J16" s="128">
        <v>0.42857142857142855</v>
      </c>
      <c r="K16" s="129">
        <v>1</v>
      </c>
      <c r="L16" s="131">
        <v>0.25</v>
      </c>
      <c r="M16" s="130">
        <v>0</v>
      </c>
      <c r="N16" s="125">
        <v>0</v>
      </c>
      <c r="O16" s="127">
        <v>5</v>
      </c>
      <c r="P16" s="128">
        <v>0.35714285714285715</v>
      </c>
      <c r="Q16" s="129">
        <v>2</v>
      </c>
      <c r="R16" s="131">
        <v>0.4</v>
      </c>
      <c r="S16" s="130"/>
      <c r="T16" s="125"/>
      <c r="U16" s="127">
        <v>5</v>
      </c>
      <c r="V16" s="128">
        <v>0.33333333333333331</v>
      </c>
      <c r="W16" s="129">
        <v>1</v>
      </c>
      <c r="X16" s="131">
        <v>0.25</v>
      </c>
      <c r="Y16" s="130"/>
      <c r="Z16" s="125"/>
    </row>
    <row r="17" spans="1:26" ht="15">
      <c r="A17" s="259">
        <v>9</v>
      </c>
      <c r="B17" s="126" t="s">
        <v>21</v>
      </c>
      <c r="C17" s="127">
        <v>21</v>
      </c>
      <c r="D17" s="128">
        <v>0.36206896551724138</v>
      </c>
      <c r="E17" s="129">
        <v>10</v>
      </c>
      <c r="F17" s="131">
        <v>0.37037037037037035</v>
      </c>
      <c r="G17" s="130">
        <v>3</v>
      </c>
      <c r="H17" s="125">
        <v>0.3</v>
      </c>
      <c r="I17" s="127">
        <v>20</v>
      </c>
      <c r="J17" s="128">
        <v>0.37735849056603776</v>
      </c>
      <c r="K17" s="129">
        <v>9</v>
      </c>
      <c r="L17" s="131">
        <v>0.42857142857142855</v>
      </c>
      <c r="M17" s="130">
        <v>5</v>
      </c>
      <c r="N17" s="125">
        <v>0.5</v>
      </c>
      <c r="O17" s="127">
        <v>18</v>
      </c>
      <c r="P17" s="128">
        <v>0.32142857142857145</v>
      </c>
      <c r="Q17" s="129">
        <v>8</v>
      </c>
      <c r="R17" s="131">
        <v>0.44444444444444442</v>
      </c>
      <c r="S17" s="130">
        <v>5</v>
      </c>
      <c r="T17" s="125">
        <v>0.5</v>
      </c>
      <c r="U17" s="127">
        <v>14</v>
      </c>
      <c r="V17" s="128">
        <v>0.2857142857142857</v>
      </c>
      <c r="W17" s="129">
        <v>5</v>
      </c>
      <c r="X17" s="131">
        <v>0.25</v>
      </c>
      <c r="Y17" s="130">
        <v>2</v>
      </c>
      <c r="Z17" s="125">
        <v>0.2857142857142857</v>
      </c>
    </row>
    <row r="18" spans="1:26" ht="15">
      <c r="A18" s="259">
        <v>10</v>
      </c>
      <c r="B18" s="126" t="s">
        <v>22</v>
      </c>
      <c r="C18" s="127">
        <v>3</v>
      </c>
      <c r="D18" s="128">
        <v>0.33333333333333331</v>
      </c>
      <c r="E18" s="129">
        <v>1</v>
      </c>
      <c r="F18" s="131">
        <v>0.2</v>
      </c>
      <c r="G18" s="130"/>
      <c r="H18" s="125">
        <v>0</v>
      </c>
      <c r="I18" s="127">
        <v>4</v>
      </c>
      <c r="J18" s="128">
        <v>0.4</v>
      </c>
      <c r="K18" s="129">
        <v>3</v>
      </c>
      <c r="L18" s="131">
        <v>0.5</v>
      </c>
      <c r="M18" s="130">
        <v>0</v>
      </c>
      <c r="N18" s="125">
        <v>0</v>
      </c>
      <c r="O18" s="127">
        <v>6</v>
      </c>
      <c r="P18" s="128">
        <v>0.54545454545454541</v>
      </c>
      <c r="Q18" s="129">
        <v>3</v>
      </c>
      <c r="R18" s="131">
        <v>0.375</v>
      </c>
      <c r="S18" s="130">
        <v>1</v>
      </c>
      <c r="T18" s="125">
        <v>0.25</v>
      </c>
      <c r="U18" s="127">
        <v>8</v>
      </c>
      <c r="V18" s="128">
        <v>0.8</v>
      </c>
      <c r="W18" s="129">
        <v>4</v>
      </c>
      <c r="X18" s="131">
        <v>0.66666666666666663</v>
      </c>
      <c r="Y18" s="130">
        <v>3</v>
      </c>
      <c r="Z18" s="125">
        <v>1</v>
      </c>
    </row>
    <row r="19" spans="1:26" ht="15">
      <c r="A19" s="259">
        <v>11</v>
      </c>
      <c r="B19" s="126" t="s">
        <v>23</v>
      </c>
      <c r="C19" s="127">
        <v>18</v>
      </c>
      <c r="D19" s="128">
        <v>0.4</v>
      </c>
      <c r="E19" s="129">
        <v>8</v>
      </c>
      <c r="F19" s="131">
        <v>0.5</v>
      </c>
      <c r="G19" s="130">
        <v>2</v>
      </c>
      <c r="H19" s="125">
        <v>0.4</v>
      </c>
      <c r="I19" s="127">
        <v>18</v>
      </c>
      <c r="J19" s="128">
        <v>0.40909090909090912</v>
      </c>
      <c r="K19" s="129">
        <v>5</v>
      </c>
      <c r="L19" s="131">
        <v>0.3125</v>
      </c>
      <c r="M19" s="130">
        <v>1</v>
      </c>
      <c r="N19" s="125">
        <v>0.16666666666666666</v>
      </c>
      <c r="O19" s="127">
        <v>22</v>
      </c>
      <c r="P19" s="128">
        <v>0.48888888888888887</v>
      </c>
      <c r="Q19" s="129">
        <v>12</v>
      </c>
      <c r="R19" s="131">
        <v>0.5714285714285714</v>
      </c>
      <c r="S19" s="130">
        <v>5</v>
      </c>
      <c r="T19" s="125">
        <v>0.55555555555555558</v>
      </c>
      <c r="U19" s="127">
        <v>27</v>
      </c>
      <c r="V19" s="128">
        <v>0.57446808510638303</v>
      </c>
      <c r="W19" s="129">
        <v>16</v>
      </c>
      <c r="X19" s="131">
        <v>0.64</v>
      </c>
      <c r="Y19" s="130">
        <v>7</v>
      </c>
      <c r="Z19" s="125">
        <v>0.63636363636363635</v>
      </c>
    </row>
    <row r="20" spans="1:26" ht="15">
      <c r="A20" s="259">
        <v>12</v>
      </c>
      <c r="B20" s="126" t="s">
        <v>24</v>
      </c>
      <c r="C20" s="127">
        <v>5</v>
      </c>
      <c r="D20" s="128">
        <v>0.45454545454545453</v>
      </c>
      <c r="E20" s="129">
        <v>1</v>
      </c>
      <c r="F20" s="131">
        <v>0.33333333333333331</v>
      </c>
      <c r="G20" s="130"/>
      <c r="H20" s="125">
        <v>0</v>
      </c>
      <c r="I20" s="127">
        <v>5</v>
      </c>
      <c r="J20" s="128">
        <v>0.5</v>
      </c>
      <c r="K20" s="129">
        <v>3</v>
      </c>
      <c r="L20" s="131">
        <v>0.75</v>
      </c>
      <c r="M20" s="130">
        <v>2</v>
      </c>
      <c r="N20" s="125">
        <v>0.66666666666666663</v>
      </c>
      <c r="O20" s="127">
        <v>5</v>
      </c>
      <c r="P20" s="128">
        <v>0.55555555555555558</v>
      </c>
      <c r="Q20" s="129">
        <v>2</v>
      </c>
      <c r="R20" s="131">
        <v>0.5</v>
      </c>
      <c r="S20" s="130">
        <v>1</v>
      </c>
      <c r="T20" s="125">
        <v>0.5</v>
      </c>
      <c r="U20" s="127">
        <v>7</v>
      </c>
      <c r="V20" s="128">
        <v>0.63636363636363635</v>
      </c>
      <c r="W20" s="129">
        <v>2</v>
      </c>
      <c r="X20" s="131">
        <v>0.5</v>
      </c>
      <c r="Y20" s="130">
        <v>2</v>
      </c>
      <c r="Z20" s="125">
        <v>1</v>
      </c>
    </row>
    <row r="21" spans="1:26" ht="15">
      <c r="A21" s="259">
        <v>13</v>
      </c>
      <c r="B21" s="126" t="s">
        <v>25</v>
      </c>
      <c r="C21" s="127">
        <v>1</v>
      </c>
      <c r="D21" s="128">
        <v>0.33333333333333331</v>
      </c>
      <c r="E21" s="129"/>
      <c r="F21" s="131">
        <v>0</v>
      </c>
      <c r="G21" s="130"/>
      <c r="H21" s="125"/>
      <c r="I21" s="127">
        <v>1</v>
      </c>
      <c r="J21" s="128">
        <v>0.2</v>
      </c>
      <c r="K21" s="129"/>
      <c r="L21" s="131">
        <v>0</v>
      </c>
      <c r="M21" s="130">
        <v>0</v>
      </c>
      <c r="N21" s="125"/>
      <c r="O21" s="127">
        <v>1</v>
      </c>
      <c r="P21" s="128">
        <v>0.16666666666666666</v>
      </c>
      <c r="Q21" s="129"/>
      <c r="R21" s="131">
        <v>0</v>
      </c>
      <c r="S21" s="130"/>
      <c r="T21" s="125">
        <v>0</v>
      </c>
      <c r="U21" s="127">
        <v>1</v>
      </c>
      <c r="V21" s="128">
        <v>0.16666666666666666</v>
      </c>
      <c r="W21" s="129"/>
      <c r="X21" s="131">
        <v>0</v>
      </c>
      <c r="Y21" s="130"/>
      <c r="Z21" s="125"/>
    </row>
    <row r="22" spans="1:26" ht="15">
      <c r="A22" s="259">
        <v>14</v>
      </c>
      <c r="B22" s="132" t="s">
        <v>26</v>
      </c>
      <c r="C22" s="127">
        <v>10</v>
      </c>
      <c r="D22" s="128">
        <v>0.52631578947368418</v>
      </c>
      <c r="E22" s="129">
        <v>5</v>
      </c>
      <c r="F22" s="131">
        <v>0.55555555555555558</v>
      </c>
      <c r="G22" s="130">
        <v>2</v>
      </c>
      <c r="H22" s="125">
        <v>0.66666666666666663</v>
      </c>
      <c r="I22" s="127">
        <v>13</v>
      </c>
      <c r="J22" s="128">
        <v>0.61904761904761907</v>
      </c>
      <c r="K22" s="129">
        <v>3</v>
      </c>
      <c r="L22" s="131">
        <v>0.42857142857142855</v>
      </c>
      <c r="M22" s="130">
        <v>2</v>
      </c>
      <c r="N22" s="125">
        <v>0.5</v>
      </c>
      <c r="O22" s="127">
        <v>14</v>
      </c>
      <c r="P22" s="128">
        <v>0.51851851851851849</v>
      </c>
      <c r="Q22" s="129">
        <v>6</v>
      </c>
      <c r="R22" s="131">
        <v>0.6</v>
      </c>
      <c r="S22" s="130">
        <v>1</v>
      </c>
      <c r="T22" s="125">
        <v>0.25</v>
      </c>
      <c r="U22" s="127">
        <v>18</v>
      </c>
      <c r="V22" s="128">
        <v>0.58064516129032262</v>
      </c>
      <c r="W22" s="129">
        <v>7</v>
      </c>
      <c r="X22" s="131">
        <v>0.58333333333333337</v>
      </c>
      <c r="Y22" s="130">
        <v>3</v>
      </c>
      <c r="Z22" s="125">
        <v>1</v>
      </c>
    </row>
    <row r="23" spans="1:26" ht="15">
      <c r="A23" s="259">
        <v>15</v>
      </c>
      <c r="B23" s="132" t="s">
        <v>27</v>
      </c>
      <c r="C23" s="127">
        <v>3</v>
      </c>
      <c r="D23" s="128">
        <v>0.27272727272727271</v>
      </c>
      <c r="E23" s="129">
        <v>1</v>
      </c>
      <c r="F23" s="131">
        <v>0.25</v>
      </c>
      <c r="G23" s="130"/>
      <c r="H23" s="125">
        <v>0</v>
      </c>
      <c r="I23" s="127">
        <v>3</v>
      </c>
      <c r="J23" s="128">
        <v>0.375</v>
      </c>
      <c r="K23" s="129"/>
      <c r="L23" s="131">
        <v>0</v>
      </c>
      <c r="M23" s="130">
        <v>0</v>
      </c>
      <c r="N23" s="125">
        <v>0</v>
      </c>
      <c r="O23" s="127">
        <v>7</v>
      </c>
      <c r="P23" s="128">
        <v>0.46666666666666667</v>
      </c>
      <c r="Q23" s="129"/>
      <c r="R23" s="131">
        <v>0</v>
      </c>
      <c r="S23" s="130"/>
      <c r="T23" s="125">
        <v>0</v>
      </c>
      <c r="U23" s="127">
        <v>9</v>
      </c>
      <c r="V23" s="128">
        <v>0.52941176470588236</v>
      </c>
      <c r="W23" s="129">
        <v>3</v>
      </c>
      <c r="X23" s="131">
        <v>0.42857142857142855</v>
      </c>
      <c r="Y23" s="130">
        <v>2</v>
      </c>
      <c r="Z23" s="125">
        <v>0.5</v>
      </c>
    </row>
    <row r="24" spans="1:26" ht="15">
      <c r="A24" s="259">
        <v>16</v>
      </c>
      <c r="B24" s="126" t="s">
        <v>28</v>
      </c>
      <c r="C24" s="127">
        <v>14</v>
      </c>
      <c r="D24" s="128">
        <v>0.35897435897435898</v>
      </c>
      <c r="E24" s="129">
        <v>4</v>
      </c>
      <c r="F24" s="131">
        <v>0.22222222222222221</v>
      </c>
      <c r="G24" s="130">
        <v>1</v>
      </c>
      <c r="H24" s="125">
        <v>0.16666666666666666</v>
      </c>
      <c r="I24" s="127">
        <v>19</v>
      </c>
      <c r="J24" s="128">
        <v>0.46341463414634149</v>
      </c>
      <c r="K24" s="129">
        <v>7</v>
      </c>
      <c r="L24" s="131">
        <v>0.35</v>
      </c>
      <c r="M24" s="130">
        <v>3</v>
      </c>
      <c r="N24" s="125">
        <v>0.375</v>
      </c>
      <c r="O24" s="127">
        <v>22</v>
      </c>
      <c r="P24" s="128">
        <v>0.44897959183673469</v>
      </c>
      <c r="Q24" s="129">
        <v>9</v>
      </c>
      <c r="R24" s="131">
        <v>0.5</v>
      </c>
      <c r="S24" s="130">
        <v>3</v>
      </c>
      <c r="T24" s="125">
        <v>0.75</v>
      </c>
      <c r="U24" s="127">
        <v>25</v>
      </c>
      <c r="V24" s="128">
        <v>0.47169811320754718</v>
      </c>
      <c r="W24" s="129">
        <v>11</v>
      </c>
      <c r="X24" s="131">
        <v>0.42307692307692307</v>
      </c>
      <c r="Y24" s="130">
        <v>6</v>
      </c>
      <c r="Z24" s="125">
        <v>0.54545454545454541</v>
      </c>
    </row>
    <row r="25" spans="1:26" ht="15">
      <c r="A25" s="259">
        <v>17</v>
      </c>
      <c r="B25" s="126" t="s">
        <v>29</v>
      </c>
      <c r="C25" s="127">
        <v>2</v>
      </c>
      <c r="D25" s="128">
        <v>0.11764705882352941</v>
      </c>
      <c r="E25" s="129">
        <v>1</v>
      </c>
      <c r="F25" s="131">
        <v>0.2</v>
      </c>
      <c r="G25" s="130"/>
      <c r="H25" s="125">
        <v>0</v>
      </c>
      <c r="I25" s="127">
        <v>2</v>
      </c>
      <c r="J25" s="128">
        <v>0.11764705882352941</v>
      </c>
      <c r="K25" s="129">
        <v>1</v>
      </c>
      <c r="L25" s="131">
        <v>0.16666666666666666</v>
      </c>
      <c r="M25" s="130">
        <v>1</v>
      </c>
      <c r="N25" s="125">
        <v>0.25</v>
      </c>
      <c r="O25" s="127">
        <v>1</v>
      </c>
      <c r="P25" s="128">
        <v>5.5555555555555552E-2</v>
      </c>
      <c r="Q25" s="129"/>
      <c r="R25" s="131">
        <v>0</v>
      </c>
      <c r="S25" s="130"/>
      <c r="T25" s="125">
        <v>0</v>
      </c>
      <c r="U25" s="127">
        <v>2</v>
      </c>
      <c r="V25" s="128">
        <v>0.125</v>
      </c>
      <c r="W25" s="129">
        <v>1</v>
      </c>
      <c r="X25" s="131">
        <v>0.1111111111111111</v>
      </c>
      <c r="Y25" s="130">
        <v>1</v>
      </c>
      <c r="Z25" s="125">
        <v>0.33333333333333331</v>
      </c>
    </row>
    <row r="26" spans="1:26" ht="20">
      <c r="A26" s="259">
        <v>18</v>
      </c>
      <c r="B26" s="133" t="s">
        <v>30</v>
      </c>
      <c r="C26" s="127">
        <v>2</v>
      </c>
      <c r="D26" s="128">
        <v>0.1</v>
      </c>
      <c r="E26" s="129"/>
      <c r="F26" s="131">
        <v>0</v>
      </c>
      <c r="G26" s="130"/>
      <c r="H26" s="125">
        <v>0</v>
      </c>
      <c r="I26" s="127">
        <v>3</v>
      </c>
      <c r="J26" s="128">
        <v>0.15789473684210525</v>
      </c>
      <c r="K26" s="129">
        <v>1</v>
      </c>
      <c r="L26" s="131">
        <v>0.2</v>
      </c>
      <c r="M26" s="130">
        <v>0</v>
      </c>
      <c r="N26" s="125">
        <v>0</v>
      </c>
      <c r="O26" s="127">
        <v>9</v>
      </c>
      <c r="P26" s="128">
        <v>0.36</v>
      </c>
      <c r="Q26" s="129">
        <v>1</v>
      </c>
      <c r="R26" s="131">
        <v>8.3333333333333329E-2</v>
      </c>
      <c r="S26" s="130">
        <v>1</v>
      </c>
      <c r="T26" s="125">
        <v>0.33333333333333331</v>
      </c>
      <c r="U26" s="127">
        <v>9</v>
      </c>
      <c r="V26" s="128">
        <v>0.33333333333333331</v>
      </c>
      <c r="W26" s="129">
        <v>5</v>
      </c>
      <c r="X26" s="131">
        <v>0.35714285714285715</v>
      </c>
      <c r="Y26" s="130">
        <v>4</v>
      </c>
      <c r="Z26" s="125">
        <v>0.5714285714285714</v>
      </c>
    </row>
    <row r="27" spans="1:26" ht="15">
      <c r="A27" s="259">
        <v>19</v>
      </c>
      <c r="B27" s="126" t="s">
        <v>31</v>
      </c>
      <c r="C27" s="127">
        <v>5</v>
      </c>
      <c r="D27" s="128">
        <v>0.14705882352941177</v>
      </c>
      <c r="E27" s="129">
        <v>3</v>
      </c>
      <c r="F27" s="131">
        <v>0.1875</v>
      </c>
      <c r="G27" s="130">
        <v>1</v>
      </c>
      <c r="H27" s="125">
        <v>0.33333333333333331</v>
      </c>
      <c r="I27" s="127">
        <v>9</v>
      </c>
      <c r="J27" s="128">
        <v>0.23684210526315788</v>
      </c>
      <c r="K27" s="129">
        <v>2</v>
      </c>
      <c r="L27" s="131">
        <v>0.10526315789473684</v>
      </c>
      <c r="M27" s="130">
        <v>1</v>
      </c>
      <c r="N27" s="125">
        <v>0.14285714285714285</v>
      </c>
      <c r="O27" s="127">
        <v>8</v>
      </c>
      <c r="P27" s="128">
        <v>0.20512820512820512</v>
      </c>
      <c r="Q27" s="129">
        <v>2</v>
      </c>
      <c r="R27" s="131">
        <v>0.16666666666666666</v>
      </c>
      <c r="S27" s="130">
        <v>2</v>
      </c>
      <c r="T27" s="125">
        <v>0.33333333333333331</v>
      </c>
      <c r="U27" s="127">
        <v>6</v>
      </c>
      <c r="V27" s="128">
        <v>0.16666666666666666</v>
      </c>
      <c r="W27" s="129"/>
      <c r="X27" s="131">
        <v>0</v>
      </c>
      <c r="Y27" s="130"/>
      <c r="Z27" s="125">
        <v>0</v>
      </c>
    </row>
    <row r="28" spans="1:26" ht="15">
      <c r="A28" s="259">
        <v>20</v>
      </c>
      <c r="B28" s="126" t="s">
        <v>32</v>
      </c>
      <c r="C28" s="127"/>
      <c r="D28" s="128">
        <v>0</v>
      </c>
      <c r="E28" s="129"/>
      <c r="F28" s="131">
        <v>0</v>
      </c>
      <c r="G28" s="130"/>
      <c r="H28" s="125">
        <v>0</v>
      </c>
      <c r="I28" s="127">
        <v>1</v>
      </c>
      <c r="J28" s="128">
        <v>0.125</v>
      </c>
      <c r="K28" s="129">
        <v>1</v>
      </c>
      <c r="L28" s="131">
        <v>0.5</v>
      </c>
      <c r="M28" s="130">
        <v>1</v>
      </c>
      <c r="N28" s="125">
        <v>1</v>
      </c>
      <c r="O28" s="127"/>
      <c r="P28" s="128">
        <v>0</v>
      </c>
      <c r="Q28" s="129"/>
      <c r="R28" s="131">
        <v>0</v>
      </c>
      <c r="S28" s="130"/>
      <c r="T28" s="125">
        <v>0</v>
      </c>
      <c r="U28" s="127">
        <v>1</v>
      </c>
      <c r="V28" s="128">
        <v>0.1</v>
      </c>
      <c r="W28" s="129">
        <v>1</v>
      </c>
      <c r="X28" s="131">
        <v>0.2</v>
      </c>
      <c r="Y28" s="130"/>
      <c r="Z28" s="125">
        <v>0</v>
      </c>
    </row>
    <row r="29" spans="1:26" ht="15">
      <c r="A29" s="259">
        <v>21</v>
      </c>
      <c r="B29" s="132" t="s">
        <v>33</v>
      </c>
      <c r="C29" s="127">
        <v>6</v>
      </c>
      <c r="D29" s="128">
        <v>0.1875</v>
      </c>
      <c r="E29" s="129">
        <v>2</v>
      </c>
      <c r="F29" s="131">
        <v>0.14285714285714285</v>
      </c>
      <c r="G29" s="130">
        <v>1</v>
      </c>
      <c r="H29" s="125">
        <v>0.14285714285714285</v>
      </c>
      <c r="I29" s="127">
        <v>6</v>
      </c>
      <c r="J29" s="128">
        <v>0.2</v>
      </c>
      <c r="K29" s="129">
        <v>2</v>
      </c>
      <c r="L29" s="131">
        <v>0.22222222222222221</v>
      </c>
      <c r="M29" s="130">
        <v>0</v>
      </c>
      <c r="N29" s="125">
        <v>0</v>
      </c>
      <c r="O29" s="127">
        <v>10</v>
      </c>
      <c r="P29" s="128">
        <v>0.27777777777777779</v>
      </c>
      <c r="Q29" s="129">
        <v>2</v>
      </c>
      <c r="R29" s="131">
        <v>0.2</v>
      </c>
      <c r="S29" s="130">
        <v>1</v>
      </c>
      <c r="T29" s="125">
        <v>0.25</v>
      </c>
      <c r="U29" s="127">
        <v>8</v>
      </c>
      <c r="V29" s="128">
        <v>0.23529411764705882</v>
      </c>
      <c r="W29" s="129">
        <v>3</v>
      </c>
      <c r="X29" s="131">
        <v>0.25</v>
      </c>
      <c r="Y29" s="130">
        <v>1</v>
      </c>
      <c r="Z29" s="125">
        <v>0.25</v>
      </c>
    </row>
    <row r="30" spans="1:26" ht="20">
      <c r="A30" s="259">
        <v>22</v>
      </c>
      <c r="B30" s="132" t="s">
        <v>34</v>
      </c>
      <c r="C30" s="127">
        <v>14</v>
      </c>
      <c r="D30" s="128">
        <v>0.25454545454545452</v>
      </c>
      <c r="E30" s="129">
        <v>4</v>
      </c>
      <c r="F30" s="131">
        <v>0.17391304347826086</v>
      </c>
      <c r="G30" s="130"/>
      <c r="H30" s="125">
        <v>0</v>
      </c>
      <c r="I30" s="127">
        <v>12</v>
      </c>
      <c r="J30" s="128">
        <v>0.21818181818181817</v>
      </c>
      <c r="K30" s="129">
        <v>3</v>
      </c>
      <c r="L30" s="131">
        <v>0.2</v>
      </c>
      <c r="M30" s="130">
        <v>2</v>
      </c>
      <c r="N30" s="125">
        <v>0.2857142857142857</v>
      </c>
      <c r="O30" s="127">
        <v>12</v>
      </c>
      <c r="P30" s="128">
        <v>0.20689655172413793</v>
      </c>
      <c r="Q30" s="129">
        <v>2</v>
      </c>
      <c r="R30" s="131">
        <v>0.11764705882352941</v>
      </c>
      <c r="S30" s="130">
        <v>2</v>
      </c>
      <c r="T30" s="125">
        <v>0.22222222222222221</v>
      </c>
      <c r="U30" s="127">
        <v>9</v>
      </c>
      <c r="V30" s="128">
        <v>0.16071428571428573</v>
      </c>
      <c r="W30" s="129">
        <v>5</v>
      </c>
      <c r="X30" s="131">
        <v>0.26315789473684209</v>
      </c>
      <c r="Y30" s="130">
        <v>3</v>
      </c>
      <c r="Z30" s="125">
        <v>0.3</v>
      </c>
    </row>
    <row r="31" spans="1:26" ht="15">
      <c r="A31" s="259">
        <v>23</v>
      </c>
      <c r="B31" s="126" t="s">
        <v>35</v>
      </c>
      <c r="C31" s="127">
        <v>3</v>
      </c>
      <c r="D31" s="128">
        <v>0.11538461538461539</v>
      </c>
      <c r="E31" s="129">
        <v>3</v>
      </c>
      <c r="F31" s="131">
        <v>0.27272727272727271</v>
      </c>
      <c r="G31" s="130">
        <v>1</v>
      </c>
      <c r="H31" s="125">
        <v>0.25</v>
      </c>
      <c r="I31" s="127">
        <v>3</v>
      </c>
      <c r="J31" s="128">
        <v>9.6774193548387094E-2</v>
      </c>
      <c r="K31" s="129">
        <v>1</v>
      </c>
      <c r="L31" s="131">
        <v>0.1111111111111111</v>
      </c>
      <c r="M31" s="130">
        <v>1</v>
      </c>
      <c r="N31" s="125">
        <v>0.33333333333333331</v>
      </c>
      <c r="O31" s="127">
        <v>3</v>
      </c>
      <c r="P31" s="128">
        <v>7.6923076923076927E-2</v>
      </c>
      <c r="Q31" s="129"/>
      <c r="R31" s="131">
        <v>0</v>
      </c>
      <c r="S31" s="130"/>
      <c r="T31" s="125">
        <v>0</v>
      </c>
      <c r="U31" s="127">
        <v>7</v>
      </c>
      <c r="V31" s="128">
        <v>0.1891891891891892</v>
      </c>
      <c r="W31" s="129">
        <v>2</v>
      </c>
      <c r="X31" s="131">
        <v>0.16666666666666666</v>
      </c>
      <c r="Y31" s="130">
        <v>1</v>
      </c>
      <c r="Z31" s="125">
        <v>0.2</v>
      </c>
    </row>
    <row r="32" spans="1:26" ht="15">
      <c r="A32" s="259">
        <v>24</v>
      </c>
      <c r="B32" s="126" t="s">
        <v>36</v>
      </c>
      <c r="C32" s="127">
        <v>2</v>
      </c>
      <c r="D32" s="128">
        <v>0.15384615384615385</v>
      </c>
      <c r="E32" s="129"/>
      <c r="F32" s="131">
        <v>0</v>
      </c>
      <c r="G32" s="130"/>
      <c r="H32" s="125">
        <v>0</v>
      </c>
      <c r="I32" s="127">
        <v>3</v>
      </c>
      <c r="J32" s="128">
        <v>0.1875</v>
      </c>
      <c r="K32" s="129">
        <v>1</v>
      </c>
      <c r="L32" s="131">
        <v>0.2</v>
      </c>
      <c r="M32" s="130">
        <v>1</v>
      </c>
      <c r="N32" s="125">
        <v>0.5</v>
      </c>
      <c r="O32" s="127">
        <v>4</v>
      </c>
      <c r="P32" s="128">
        <v>0.22222222222222221</v>
      </c>
      <c r="Q32" s="129">
        <v>1</v>
      </c>
      <c r="R32" s="131">
        <v>0.25</v>
      </c>
      <c r="S32" s="130"/>
      <c r="T32" s="125">
        <v>0</v>
      </c>
      <c r="U32" s="127">
        <v>6</v>
      </c>
      <c r="V32" s="128">
        <v>0.375</v>
      </c>
      <c r="W32" s="129">
        <v>4</v>
      </c>
      <c r="X32" s="131">
        <v>0.5714285714285714</v>
      </c>
      <c r="Y32" s="130">
        <v>1</v>
      </c>
      <c r="Z32" s="125">
        <v>1</v>
      </c>
    </row>
    <row r="33" spans="1:26" ht="15">
      <c r="A33" s="260">
        <v>25</v>
      </c>
      <c r="B33" s="126" t="s">
        <v>37</v>
      </c>
      <c r="C33" s="127">
        <v>3</v>
      </c>
      <c r="D33" s="128">
        <v>3.5294117647058823E-2</v>
      </c>
      <c r="E33" s="129"/>
      <c r="F33" s="131">
        <v>0</v>
      </c>
      <c r="G33" s="130"/>
      <c r="H33" s="125">
        <v>0</v>
      </c>
      <c r="I33" s="127">
        <v>4</v>
      </c>
      <c r="J33" s="128">
        <v>4.7058823529411764E-2</v>
      </c>
      <c r="K33" s="129">
        <v>2</v>
      </c>
      <c r="L33" s="131">
        <v>5.5555555555555552E-2</v>
      </c>
      <c r="M33" s="130">
        <v>1</v>
      </c>
      <c r="N33" s="125">
        <v>6.25E-2</v>
      </c>
      <c r="O33" s="127">
        <v>4</v>
      </c>
      <c r="P33" s="128">
        <v>4.878048780487805E-2</v>
      </c>
      <c r="Q33" s="129">
        <v>2</v>
      </c>
      <c r="R33" s="131">
        <v>7.1428571428571425E-2</v>
      </c>
      <c r="S33" s="130">
        <v>2</v>
      </c>
      <c r="T33" s="125">
        <v>0.125</v>
      </c>
      <c r="U33" s="127">
        <v>5</v>
      </c>
      <c r="V33" s="128">
        <v>6.0240963855421686E-2</v>
      </c>
      <c r="W33" s="129"/>
      <c r="X33" s="131">
        <v>0</v>
      </c>
      <c r="Y33" s="130"/>
      <c r="Z33" s="125">
        <v>0</v>
      </c>
    </row>
    <row r="34" spans="1:26" ht="15">
      <c r="A34" s="260">
        <v>26</v>
      </c>
      <c r="B34" s="126" t="s">
        <v>38</v>
      </c>
      <c r="C34" s="127">
        <v>15</v>
      </c>
      <c r="D34" s="128">
        <v>0.15463917525773196</v>
      </c>
      <c r="E34" s="129">
        <v>6</v>
      </c>
      <c r="F34" s="131">
        <v>0.14634146341463414</v>
      </c>
      <c r="G34" s="130">
        <v>1</v>
      </c>
      <c r="H34" s="125">
        <v>9.0909090909090912E-2</v>
      </c>
      <c r="I34" s="127">
        <v>16</v>
      </c>
      <c r="J34" s="128">
        <v>0.15384615384615385</v>
      </c>
      <c r="K34" s="129">
        <v>3</v>
      </c>
      <c r="L34" s="131">
        <v>8.1081081081081086E-2</v>
      </c>
      <c r="M34" s="130">
        <v>2</v>
      </c>
      <c r="N34" s="125">
        <v>0.125</v>
      </c>
      <c r="O34" s="127">
        <v>17</v>
      </c>
      <c r="P34" s="128">
        <v>0.15044247787610621</v>
      </c>
      <c r="Q34" s="129">
        <v>8</v>
      </c>
      <c r="R34" s="131">
        <v>0.18604651162790697</v>
      </c>
      <c r="S34" s="130">
        <v>4</v>
      </c>
      <c r="T34" s="125">
        <v>0.26666666666666666</v>
      </c>
      <c r="U34" s="127">
        <v>16</v>
      </c>
      <c r="V34" s="128">
        <v>0.1391304347826087</v>
      </c>
      <c r="W34" s="129">
        <v>6</v>
      </c>
      <c r="X34" s="131">
        <v>0.13333333333333333</v>
      </c>
      <c r="Y34" s="130">
        <v>1</v>
      </c>
      <c r="Z34" s="125">
        <v>8.3333333333333329E-2</v>
      </c>
    </row>
    <row r="35" spans="1:26" ht="15">
      <c r="A35" s="260">
        <v>27</v>
      </c>
      <c r="B35" s="126" t="s">
        <v>39</v>
      </c>
      <c r="C35" s="127">
        <v>37</v>
      </c>
      <c r="D35" s="128">
        <v>0.26428571428571429</v>
      </c>
      <c r="E35" s="129">
        <v>13</v>
      </c>
      <c r="F35" s="131">
        <v>0.24528301886792453</v>
      </c>
      <c r="G35" s="130">
        <v>5</v>
      </c>
      <c r="H35" s="125">
        <v>0.29411764705882354</v>
      </c>
      <c r="I35" s="127">
        <v>33</v>
      </c>
      <c r="J35" s="128">
        <v>0.2185430463576159</v>
      </c>
      <c r="K35" s="129">
        <v>9</v>
      </c>
      <c r="L35" s="131">
        <v>0.18</v>
      </c>
      <c r="M35" s="130">
        <v>6</v>
      </c>
      <c r="N35" s="125">
        <v>0.31578947368421051</v>
      </c>
      <c r="O35" s="127">
        <v>37</v>
      </c>
      <c r="P35" s="128">
        <v>0.22289156626506024</v>
      </c>
      <c r="Q35" s="129">
        <v>6</v>
      </c>
      <c r="R35" s="131">
        <v>0.125</v>
      </c>
      <c r="S35" s="130">
        <v>5</v>
      </c>
      <c r="T35" s="125">
        <v>0.21739130434782608</v>
      </c>
      <c r="U35" s="127">
        <v>46</v>
      </c>
      <c r="V35" s="128">
        <v>0.26136363636363635</v>
      </c>
      <c r="W35" s="129">
        <v>9</v>
      </c>
      <c r="X35" s="131">
        <v>0.15</v>
      </c>
      <c r="Y35" s="130">
        <v>5</v>
      </c>
      <c r="Z35" s="125">
        <v>0.19230769230769232</v>
      </c>
    </row>
    <row r="36" spans="1:26" ht="15">
      <c r="A36" s="260">
        <v>28</v>
      </c>
      <c r="B36" s="126" t="s">
        <v>40</v>
      </c>
      <c r="C36" s="127">
        <v>6</v>
      </c>
      <c r="D36" s="128">
        <v>7.0588235294117646E-2</v>
      </c>
      <c r="E36" s="129">
        <v>2</v>
      </c>
      <c r="F36" s="131">
        <v>8.6956521739130432E-2</v>
      </c>
      <c r="G36" s="130">
        <v>1</v>
      </c>
      <c r="H36" s="125">
        <v>0.1</v>
      </c>
      <c r="I36" s="127">
        <v>5</v>
      </c>
      <c r="J36" s="128">
        <v>5.8823529411764705E-2</v>
      </c>
      <c r="K36" s="129">
        <v>1</v>
      </c>
      <c r="L36" s="131">
        <v>4.1666666666666664E-2</v>
      </c>
      <c r="M36" s="130">
        <v>1</v>
      </c>
      <c r="N36" s="125">
        <v>9.0909090909090912E-2</v>
      </c>
      <c r="O36" s="127">
        <v>7</v>
      </c>
      <c r="P36" s="128">
        <v>7.8651685393258425E-2</v>
      </c>
      <c r="Q36" s="129">
        <v>1</v>
      </c>
      <c r="R36" s="131">
        <v>4.5454545454545456E-2</v>
      </c>
      <c r="S36" s="130">
        <v>1</v>
      </c>
      <c r="T36" s="125">
        <v>8.3333333333333329E-2</v>
      </c>
      <c r="U36" s="127">
        <v>9</v>
      </c>
      <c r="V36" s="128">
        <v>9.1836734693877556E-2</v>
      </c>
      <c r="W36" s="129">
        <v>3</v>
      </c>
      <c r="X36" s="131">
        <v>0.10344827586206896</v>
      </c>
      <c r="Y36" s="130">
        <v>2</v>
      </c>
      <c r="Z36" s="125">
        <v>0.14285714285714285</v>
      </c>
    </row>
    <row r="37" spans="1:26" ht="15">
      <c r="A37" s="260">
        <v>29</v>
      </c>
      <c r="B37" s="126" t="s">
        <v>41</v>
      </c>
      <c r="C37" s="127">
        <v>4</v>
      </c>
      <c r="D37" s="128">
        <v>0.125</v>
      </c>
      <c r="E37" s="129">
        <v>2</v>
      </c>
      <c r="F37" s="131">
        <v>0.14285714285714285</v>
      </c>
      <c r="G37" s="130"/>
      <c r="H37" s="125">
        <v>0</v>
      </c>
      <c r="I37" s="127">
        <v>4</v>
      </c>
      <c r="J37" s="128">
        <v>0.12121212121212122</v>
      </c>
      <c r="K37" s="129">
        <v>2</v>
      </c>
      <c r="L37" s="131">
        <v>0.2</v>
      </c>
      <c r="M37" s="130">
        <v>2</v>
      </c>
      <c r="N37" s="125">
        <v>0.4</v>
      </c>
      <c r="O37" s="127">
        <v>2</v>
      </c>
      <c r="P37" s="128">
        <v>6.25E-2</v>
      </c>
      <c r="Q37" s="129">
        <v>1</v>
      </c>
      <c r="R37" s="131">
        <v>0.1111111111111111</v>
      </c>
      <c r="S37" s="130">
        <v>1</v>
      </c>
      <c r="T37" s="125">
        <v>0.25</v>
      </c>
      <c r="U37" s="127">
        <v>2</v>
      </c>
      <c r="V37" s="128">
        <v>6.0606060606060608E-2</v>
      </c>
      <c r="W37" s="129"/>
      <c r="X37" s="131">
        <v>0</v>
      </c>
      <c r="Y37" s="130"/>
      <c r="Z37" s="125">
        <v>0</v>
      </c>
    </row>
    <row r="38" spans="1:26" ht="15">
      <c r="A38" s="260">
        <v>30</v>
      </c>
      <c r="B38" s="126" t="s">
        <v>42</v>
      </c>
      <c r="C38" s="127">
        <v>2</v>
      </c>
      <c r="D38" s="128">
        <v>5.4054054054054057E-2</v>
      </c>
      <c r="E38" s="129"/>
      <c r="F38" s="131">
        <v>0</v>
      </c>
      <c r="G38" s="130"/>
      <c r="H38" s="125">
        <v>0</v>
      </c>
      <c r="I38" s="127">
        <v>3</v>
      </c>
      <c r="J38" s="128">
        <v>6.8181818181818177E-2</v>
      </c>
      <c r="K38" s="129"/>
      <c r="L38" s="131">
        <v>0</v>
      </c>
      <c r="M38" s="130">
        <v>0</v>
      </c>
      <c r="N38" s="125">
        <v>0</v>
      </c>
      <c r="O38" s="127">
        <v>6</v>
      </c>
      <c r="P38" s="128">
        <v>0.13043478260869565</v>
      </c>
      <c r="Q38" s="129"/>
      <c r="R38" s="131">
        <v>0</v>
      </c>
      <c r="S38" s="130"/>
      <c r="T38" s="125">
        <v>0</v>
      </c>
      <c r="U38" s="127">
        <v>8</v>
      </c>
      <c r="V38" s="128">
        <v>0.1702127659574468</v>
      </c>
      <c r="W38" s="129">
        <v>4</v>
      </c>
      <c r="X38" s="131">
        <v>0.26666666666666666</v>
      </c>
      <c r="Y38" s="130">
        <v>2</v>
      </c>
      <c r="Z38" s="125">
        <v>0.33333333333333331</v>
      </c>
    </row>
    <row r="39" spans="1:26" ht="15">
      <c r="A39" s="260">
        <v>31</v>
      </c>
      <c r="B39" s="126" t="s">
        <v>43</v>
      </c>
      <c r="C39" s="127">
        <v>7</v>
      </c>
      <c r="D39" s="128">
        <v>0.15217391304347827</v>
      </c>
      <c r="E39" s="129"/>
      <c r="F39" s="131">
        <v>0</v>
      </c>
      <c r="G39" s="130"/>
      <c r="H39" s="125">
        <v>0</v>
      </c>
      <c r="I39" s="127">
        <v>8</v>
      </c>
      <c r="J39" s="128">
        <v>0.16</v>
      </c>
      <c r="K39" s="129">
        <v>1</v>
      </c>
      <c r="L39" s="131">
        <v>8.3333333333333329E-2</v>
      </c>
      <c r="M39" s="130">
        <v>0</v>
      </c>
      <c r="N39" s="125">
        <v>0</v>
      </c>
      <c r="O39" s="127">
        <v>9</v>
      </c>
      <c r="P39" s="128">
        <v>0.17647058823529413</v>
      </c>
      <c r="Q39" s="129">
        <v>4</v>
      </c>
      <c r="R39" s="131">
        <v>0.22222222222222221</v>
      </c>
      <c r="S39" s="130">
        <v>4</v>
      </c>
      <c r="T39" s="125">
        <v>0.44444444444444442</v>
      </c>
      <c r="U39" s="127">
        <v>9</v>
      </c>
      <c r="V39" s="128">
        <v>0.16981132075471697</v>
      </c>
      <c r="W39" s="129">
        <v>2</v>
      </c>
      <c r="X39" s="131">
        <v>0.1111111111111111</v>
      </c>
      <c r="Y39" s="130">
        <v>1</v>
      </c>
      <c r="Z39" s="125">
        <v>0.16666666666666666</v>
      </c>
    </row>
    <row r="40" spans="1:26" ht="15">
      <c r="A40" s="260">
        <v>32</v>
      </c>
      <c r="B40" s="126" t="s">
        <v>44</v>
      </c>
      <c r="C40" s="127">
        <v>10</v>
      </c>
      <c r="D40" s="128">
        <v>0.17543859649122806</v>
      </c>
      <c r="E40" s="129">
        <v>1</v>
      </c>
      <c r="F40" s="131">
        <v>7.6923076923076927E-2</v>
      </c>
      <c r="G40" s="130">
        <v>1</v>
      </c>
      <c r="H40" s="125">
        <v>0.14285714285714285</v>
      </c>
      <c r="I40" s="127">
        <v>16</v>
      </c>
      <c r="J40" s="128">
        <v>0.24615384615384617</v>
      </c>
      <c r="K40" s="129">
        <v>2</v>
      </c>
      <c r="L40" s="131">
        <v>0.11764705882352941</v>
      </c>
      <c r="M40" s="130">
        <v>1</v>
      </c>
      <c r="N40" s="125">
        <v>8.3333333333333329E-2</v>
      </c>
      <c r="O40" s="127">
        <v>16</v>
      </c>
      <c r="P40" s="128">
        <v>0.24615384615384617</v>
      </c>
      <c r="Q40" s="129">
        <v>4</v>
      </c>
      <c r="R40" s="131">
        <v>0.21052631578947367</v>
      </c>
      <c r="S40" s="130">
        <v>2</v>
      </c>
      <c r="T40" s="125">
        <v>0.2857142857142857</v>
      </c>
      <c r="U40" s="127">
        <v>19</v>
      </c>
      <c r="V40" s="128">
        <v>0.25333333333333335</v>
      </c>
      <c r="W40" s="129">
        <v>4</v>
      </c>
      <c r="X40" s="131">
        <v>0.12903225806451613</v>
      </c>
      <c r="Y40" s="130">
        <v>3</v>
      </c>
      <c r="Z40" s="125">
        <v>0.16666666666666666</v>
      </c>
    </row>
    <row r="41" spans="1:26" ht="15">
      <c r="A41" s="260">
        <v>33</v>
      </c>
      <c r="B41" s="126" t="s">
        <v>45</v>
      </c>
      <c r="C41" s="127">
        <v>7</v>
      </c>
      <c r="D41" s="128">
        <v>0.15909090909090909</v>
      </c>
      <c r="E41" s="129">
        <v>3</v>
      </c>
      <c r="F41" s="131">
        <v>0.1875</v>
      </c>
      <c r="G41" s="130">
        <v>1</v>
      </c>
      <c r="H41" s="125">
        <v>0.16666666666666666</v>
      </c>
      <c r="I41" s="127">
        <v>6</v>
      </c>
      <c r="J41" s="128">
        <v>0.12244897959183673</v>
      </c>
      <c r="K41" s="129">
        <v>2</v>
      </c>
      <c r="L41" s="131">
        <v>0.125</v>
      </c>
      <c r="M41" s="130">
        <v>2</v>
      </c>
      <c r="N41" s="125">
        <v>0.22222222222222221</v>
      </c>
      <c r="O41" s="127">
        <v>6</v>
      </c>
      <c r="P41" s="128">
        <v>0.10714285714285714</v>
      </c>
      <c r="Q41" s="129">
        <v>1</v>
      </c>
      <c r="R41" s="131">
        <v>8.3333333333333329E-2</v>
      </c>
      <c r="S41" s="130">
        <v>1</v>
      </c>
      <c r="T41" s="125">
        <v>0.125</v>
      </c>
      <c r="U41" s="127">
        <v>7</v>
      </c>
      <c r="V41" s="128">
        <v>0.11666666666666667</v>
      </c>
      <c r="W41" s="129">
        <v>2</v>
      </c>
      <c r="X41" s="131">
        <v>0.13333333333333333</v>
      </c>
      <c r="Y41" s="130">
        <v>2</v>
      </c>
      <c r="Z41" s="125">
        <v>0.2857142857142857</v>
      </c>
    </row>
    <row r="42" spans="1:26" ht="15">
      <c r="A42" s="260">
        <v>34</v>
      </c>
      <c r="B42" s="126" t="s">
        <v>46</v>
      </c>
      <c r="C42" s="127">
        <v>1</v>
      </c>
      <c r="D42" s="128">
        <v>8.3333333333333329E-2</v>
      </c>
      <c r="E42" s="129"/>
      <c r="F42" s="131">
        <v>0</v>
      </c>
      <c r="G42" s="130"/>
      <c r="H42" s="125">
        <v>0</v>
      </c>
      <c r="I42" s="127">
        <v>2</v>
      </c>
      <c r="J42" s="128">
        <v>0.14285714285714285</v>
      </c>
      <c r="K42" s="129"/>
      <c r="L42" s="131">
        <v>0</v>
      </c>
      <c r="M42" s="130">
        <v>0</v>
      </c>
      <c r="N42" s="125">
        <v>0</v>
      </c>
      <c r="O42" s="127">
        <v>4</v>
      </c>
      <c r="P42" s="128">
        <v>0.25</v>
      </c>
      <c r="Q42" s="129">
        <v>1</v>
      </c>
      <c r="R42" s="131">
        <v>0.14285714285714285</v>
      </c>
      <c r="S42" s="130">
        <v>1</v>
      </c>
      <c r="T42" s="125">
        <v>0.5</v>
      </c>
      <c r="U42" s="127">
        <v>4</v>
      </c>
      <c r="V42" s="128">
        <v>0.23529411764705882</v>
      </c>
      <c r="W42" s="129"/>
      <c r="X42" s="131">
        <v>0</v>
      </c>
      <c r="Y42" s="130"/>
      <c r="Z42" s="125">
        <v>0</v>
      </c>
    </row>
    <row r="43" spans="1:26" ht="15">
      <c r="A43" s="260">
        <v>35</v>
      </c>
      <c r="B43" s="126" t="s">
        <v>47</v>
      </c>
      <c r="C43" s="127">
        <v>2</v>
      </c>
      <c r="D43" s="128">
        <v>5.8823529411764705E-2</v>
      </c>
      <c r="E43" s="129"/>
      <c r="F43" s="131">
        <v>0</v>
      </c>
      <c r="G43" s="130"/>
      <c r="H43" s="125">
        <v>0</v>
      </c>
      <c r="I43" s="127">
        <v>2</v>
      </c>
      <c r="J43" s="128">
        <v>5.8823529411764705E-2</v>
      </c>
      <c r="K43" s="129"/>
      <c r="L43" s="131">
        <v>0</v>
      </c>
      <c r="M43" s="130">
        <v>0</v>
      </c>
      <c r="N43" s="125">
        <v>0</v>
      </c>
      <c r="O43" s="127">
        <v>1</v>
      </c>
      <c r="P43" s="128">
        <v>2.9411764705882353E-2</v>
      </c>
      <c r="Q43" s="129"/>
      <c r="R43" s="131">
        <v>0</v>
      </c>
      <c r="S43" s="130"/>
      <c r="T43" s="125">
        <v>0</v>
      </c>
      <c r="U43" s="127">
        <v>2</v>
      </c>
      <c r="V43" s="128">
        <v>5.8823529411764705E-2</v>
      </c>
      <c r="W43" s="129">
        <v>1</v>
      </c>
      <c r="X43" s="131">
        <v>0.125</v>
      </c>
      <c r="Y43" s="130"/>
      <c r="Z43" s="125">
        <v>0</v>
      </c>
    </row>
    <row r="44" spans="1:26" ht="15">
      <c r="A44" s="260">
        <v>36</v>
      </c>
      <c r="B44" s="126" t="s">
        <v>48</v>
      </c>
      <c r="C44" s="127"/>
      <c r="D44" s="128">
        <v>0</v>
      </c>
      <c r="E44" s="129"/>
      <c r="F44" s="131">
        <v>0</v>
      </c>
      <c r="G44" s="130"/>
      <c r="H44" s="125">
        <v>0</v>
      </c>
      <c r="I44" s="127"/>
      <c r="J44" s="128">
        <v>0</v>
      </c>
      <c r="K44" s="129"/>
      <c r="L44" s="131">
        <v>0</v>
      </c>
      <c r="M44" s="130">
        <v>0</v>
      </c>
      <c r="N44" s="125">
        <v>0</v>
      </c>
      <c r="O44" s="127"/>
      <c r="P44" s="128">
        <v>0</v>
      </c>
      <c r="Q44" s="129"/>
      <c r="R44" s="131">
        <v>0</v>
      </c>
      <c r="S44" s="130"/>
      <c r="T44" s="125">
        <v>0</v>
      </c>
      <c r="U44" s="127">
        <v>2</v>
      </c>
      <c r="V44" s="128">
        <v>8.6956521739130432E-2</v>
      </c>
      <c r="W44" s="129"/>
      <c r="X44" s="131">
        <v>0</v>
      </c>
      <c r="Y44" s="130"/>
      <c r="Z44" s="125">
        <v>0</v>
      </c>
    </row>
    <row r="45" spans="1:26" ht="15">
      <c r="A45" s="260">
        <v>37</v>
      </c>
      <c r="B45" s="126" t="s">
        <v>49</v>
      </c>
      <c r="C45" s="127">
        <v>2</v>
      </c>
      <c r="D45" s="128">
        <v>0.25</v>
      </c>
      <c r="E45" s="129">
        <v>1</v>
      </c>
      <c r="F45" s="131">
        <v>0.33333333333333331</v>
      </c>
      <c r="G45" s="130"/>
      <c r="H45" s="125">
        <v>0</v>
      </c>
      <c r="I45" s="127">
        <v>1</v>
      </c>
      <c r="J45" s="128">
        <v>0.14285714285714285</v>
      </c>
      <c r="K45" s="129"/>
      <c r="L45" s="131">
        <v>0</v>
      </c>
      <c r="M45" s="130">
        <v>0</v>
      </c>
      <c r="N45" s="125">
        <v>0</v>
      </c>
      <c r="O45" s="127">
        <v>1</v>
      </c>
      <c r="P45" s="128">
        <v>0.125</v>
      </c>
      <c r="Q45" s="129">
        <v>1</v>
      </c>
      <c r="R45" s="131">
        <v>1</v>
      </c>
      <c r="S45" s="130"/>
      <c r="T45" s="125"/>
      <c r="U45" s="127">
        <v>3</v>
      </c>
      <c r="V45" s="128">
        <v>0.25</v>
      </c>
      <c r="W45" s="129">
        <v>1</v>
      </c>
      <c r="X45" s="131">
        <v>0.5</v>
      </c>
      <c r="Y45" s="130"/>
      <c r="Z45" s="125"/>
    </row>
    <row r="46" spans="1:26" ht="15">
      <c r="A46" s="260">
        <v>60</v>
      </c>
      <c r="B46" s="126" t="s">
        <v>50</v>
      </c>
      <c r="C46" s="127">
        <v>7</v>
      </c>
      <c r="D46" s="128">
        <v>6.1403508771929821E-2</v>
      </c>
      <c r="E46" s="129">
        <v>1</v>
      </c>
      <c r="F46" s="131">
        <v>2.3809523809523808E-2</v>
      </c>
      <c r="G46" s="130">
        <v>1</v>
      </c>
      <c r="H46" s="125">
        <v>6.25E-2</v>
      </c>
      <c r="I46" s="127">
        <v>11</v>
      </c>
      <c r="J46" s="128">
        <v>7.9710144927536225E-2</v>
      </c>
      <c r="K46" s="129">
        <v>1</v>
      </c>
      <c r="L46" s="131">
        <v>1.9230769230769232E-2</v>
      </c>
      <c r="M46" s="130">
        <v>0</v>
      </c>
      <c r="N46" s="125">
        <v>0</v>
      </c>
      <c r="O46" s="127">
        <v>15</v>
      </c>
      <c r="P46" s="128">
        <v>0.10416666666666667</v>
      </c>
      <c r="Q46" s="129">
        <v>5</v>
      </c>
      <c r="R46" s="131">
        <v>0.1</v>
      </c>
      <c r="S46" s="130">
        <v>3</v>
      </c>
      <c r="T46" s="125">
        <v>0.13636363636363635</v>
      </c>
      <c r="U46" s="127">
        <v>14</v>
      </c>
      <c r="V46" s="128">
        <v>9.2105263157894732E-2</v>
      </c>
      <c r="W46" s="129">
        <v>4</v>
      </c>
      <c r="X46" s="131">
        <v>7.407407407407407E-2</v>
      </c>
      <c r="Y46" s="130">
        <v>3</v>
      </c>
      <c r="Z46" s="125">
        <v>0.10344827586206896</v>
      </c>
    </row>
    <row r="47" spans="1:26" ht="15">
      <c r="A47" s="260">
        <v>61</v>
      </c>
      <c r="B47" s="126" t="s">
        <v>51</v>
      </c>
      <c r="C47" s="127">
        <v>9</v>
      </c>
      <c r="D47" s="128">
        <v>0.10714285714285714</v>
      </c>
      <c r="E47" s="129">
        <v>2</v>
      </c>
      <c r="F47" s="131">
        <v>8.6956521739130432E-2</v>
      </c>
      <c r="G47" s="130"/>
      <c r="H47" s="125">
        <v>0</v>
      </c>
      <c r="I47" s="127">
        <v>10</v>
      </c>
      <c r="J47" s="128">
        <v>0.10638297872340426</v>
      </c>
      <c r="K47" s="129">
        <v>3</v>
      </c>
      <c r="L47" s="131">
        <v>0.14285714285714285</v>
      </c>
      <c r="M47" s="130">
        <v>1</v>
      </c>
      <c r="N47" s="125">
        <v>0.125</v>
      </c>
      <c r="O47" s="127">
        <v>10</v>
      </c>
      <c r="P47" s="128">
        <v>9.0090090090090086E-2</v>
      </c>
      <c r="Q47" s="129">
        <v>3</v>
      </c>
      <c r="R47" s="131">
        <v>9.375E-2</v>
      </c>
      <c r="S47" s="130">
        <v>2</v>
      </c>
      <c r="T47" s="125">
        <v>0.11764705882352941</v>
      </c>
      <c r="U47" s="127">
        <v>10</v>
      </c>
      <c r="V47" s="128">
        <v>9.0090090090090086E-2</v>
      </c>
      <c r="W47" s="129">
        <v>4</v>
      </c>
      <c r="X47" s="131">
        <v>9.5238095238095233E-2</v>
      </c>
      <c r="Y47" s="130">
        <v>1</v>
      </c>
      <c r="Z47" s="125">
        <v>0.05</v>
      </c>
    </row>
    <row r="48" spans="1:26" ht="15">
      <c r="A48" s="260">
        <v>62</v>
      </c>
      <c r="B48" s="126" t="s">
        <v>52</v>
      </c>
      <c r="C48" s="127">
        <v>8</v>
      </c>
      <c r="D48" s="128">
        <v>0.16326530612244897</v>
      </c>
      <c r="E48" s="129">
        <v>5</v>
      </c>
      <c r="F48" s="131">
        <v>0.25</v>
      </c>
      <c r="G48" s="130">
        <v>4</v>
      </c>
      <c r="H48" s="125">
        <v>0.5</v>
      </c>
      <c r="I48" s="127">
        <v>6</v>
      </c>
      <c r="J48" s="128">
        <v>0.12</v>
      </c>
      <c r="K48" s="129">
        <v>2</v>
      </c>
      <c r="L48" s="131">
        <v>0.11764705882352941</v>
      </c>
      <c r="M48" s="130">
        <v>0</v>
      </c>
      <c r="N48" s="125">
        <v>0</v>
      </c>
      <c r="O48" s="127">
        <v>10</v>
      </c>
      <c r="P48" s="128">
        <v>0.16666666666666666</v>
      </c>
      <c r="Q48" s="129">
        <v>2</v>
      </c>
      <c r="R48" s="131">
        <v>0.1111111111111111</v>
      </c>
      <c r="S48" s="130"/>
      <c r="T48" s="125">
        <v>0</v>
      </c>
      <c r="U48" s="127">
        <v>11</v>
      </c>
      <c r="V48" s="128">
        <v>0.171875</v>
      </c>
      <c r="W48" s="129">
        <v>4</v>
      </c>
      <c r="X48" s="131">
        <v>0.19047619047619047</v>
      </c>
      <c r="Y48" s="130">
        <v>3</v>
      </c>
      <c r="Z48" s="125">
        <v>0.375</v>
      </c>
    </row>
    <row r="49" spans="1:26" ht="15">
      <c r="A49" s="260">
        <v>63</v>
      </c>
      <c r="B49" s="126" t="s">
        <v>53</v>
      </c>
      <c r="C49" s="127">
        <v>8</v>
      </c>
      <c r="D49" s="128">
        <v>9.1954022988505746E-2</v>
      </c>
      <c r="E49" s="129">
        <v>1</v>
      </c>
      <c r="F49" s="131">
        <v>3.2258064516129031E-2</v>
      </c>
      <c r="G49" s="130">
        <v>1</v>
      </c>
      <c r="H49" s="125">
        <v>0.1</v>
      </c>
      <c r="I49" s="127">
        <v>10</v>
      </c>
      <c r="J49" s="128">
        <v>0.10309278350515463</v>
      </c>
      <c r="K49" s="129"/>
      <c r="L49" s="131">
        <v>0</v>
      </c>
      <c r="M49" s="130">
        <v>0</v>
      </c>
      <c r="N49" s="125">
        <v>0</v>
      </c>
      <c r="O49" s="127">
        <v>11</v>
      </c>
      <c r="P49" s="128">
        <v>9.90990990990991E-2</v>
      </c>
      <c r="Q49" s="129">
        <v>3</v>
      </c>
      <c r="R49" s="131">
        <v>8.8235294117647065E-2</v>
      </c>
      <c r="S49" s="130">
        <v>1</v>
      </c>
      <c r="T49" s="125">
        <v>5.8823529411764705E-2</v>
      </c>
      <c r="U49" s="127">
        <v>12</v>
      </c>
      <c r="V49" s="128">
        <v>0.10526315789473684</v>
      </c>
      <c r="W49" s="129">
        <v>2</v>
      </c>
      <c r="X49" s="131">
        <v>4.7619047619047616E-2</v>
      </c>
      <c r="Y49" s="130">
        <v>1</v>
      </c>
      <c r="Z49" s="125">
        <v>5.8823529411764705E-2</v>
      </c>
    </row>
    <row r="50" spans="1:26" ht="15">
      <c r="A50" s="260">
        <v>64</v>
      </c>
      <c r="B50" s="126" t="s">
        <v>54</v>
      </c>
      <c r="C50" s="127">
        <v>8</v>
      </c>
      <c r="D50" s="128">
        <v>0.22222222222222221</v>
      </c>
      <c r="E50" s="129">
        <v>2</v>
      </c>
      <c r="F50" s="131">
        <v>0.22222222222222221</v>
      </c>
      <c r="G50" s="130"/>
      <c r="H50" s="125">
        <v>0</v>
      </c>
      <c r="I50" s="127">
        <v>11</v>
      </c>
      <c r="J50" s="128">
        <v>0.24444444444444444</v>
      </c>
      <c r="K50" s="129">
        <v>6</v>
      </c>
      <c r="L50" s="131">
        <v>0.4</v>
      </c>
      <c r="M50" s="130">
        <v>2</v>
      </c>
      <c r="N50" s="125">
        <v>0.4</v>
      </c>
      <c r="O50" s="127">
        <v>14</v>
      </c>
      <c r="P50" s="128">
        <v>0.27450980392156865</v>
      </c>
      <c r="Q50" s="129">
        <v>9</v>
      </c>
      <c r="R50" s="131">
        <v>0.375</v>
      </c>
      <c r="S50" s="130">
        <v>3</v>
      </c>
      <c r="T50" s="125">
        <v>0.375</v>
      </c>
      <c r="U50" s="127">
        <v>16</v>
      </c>
      <c r="V50" s="128">
        <v>0.31372549019607843</v>
      </c>
      <c r="W50" s="129">
        <v>8</v>
      </c>
      <c r="X50" s="131">
        <v>0.34782608695652173</v>
      </c>
      <c r="Y50" s="130">
        <v>3</v>
      </c>
      <c r="Z50" s="125">
        <v>0.33333333333333331</v>
      </c>
    </row>
    <row r="51" spans="1:26" ht="15">
      <c r="A51" s="260">
        <v>65</v>
      </c>
      <c r="B51" s="126" t="s">
        <v>55</v>
      </c>
      <c r="C51" s="127">
        <v>5</v>
      </c>
      <c r="D51" s="128">
        <v>0.13513513513513514</v>
      </c>
      <c r="E51" s="129"/>
      <c r="F51" s="131">
        <v>0</v>
      </c>
      <c r="G51" s="130"/>
      <c r="H51" s="125">
        <v>0</v>
      </c>
      <c r="I51" s="127">
        <v>7</v>
      </c>
      <c r="J51" s="128">
        <v>0.17499999999999999</v>
      </c>
      <c r="K51" s="129">
        <v>2</v>
      </c>
      <c r="L51" s="131">
        <v>0.16666666666666666</v>
      </c>
      <c r="M51" s="130">
        <v>1</v>
      </c>
      <c r="N51" s="125">
        <v>0.14285714285714285</v>
      </c>
      <c r="O51" s="127">
        <v>9</v>
      </c>
      <c r="P51" s="128">
        <v>0.21951219512195122</v>
      </c>
      <c r="Q51" s="129">
        <v>3</v>
      </c>
      <c r="R51" s="131">
        <v>0.25</v>
      </c>
      <c r="S51" s="130">
        <v>2</v>
      </c>
      <c r="T51" s="125">
        <v>0.2857142857142857</v>
      </c>
      <c r="U51" s="127">
        <v>11</v>
      </c>
      <c r="V51" s="128">
        <v>0.25</v>
      </c>
      <c r="W51" s="129">
        <v>2</v>
      </c>
      <c r="X51" s="131">
        <v>0.16666666666666666</v>
      </c>
      <c r="Y51" s="130">
        <v>1</v>
      </c>
      <c r="Z51" s="125">
        <v>0.14285714285714285</v>
      </c>
    </row>
    <row r="52" spans="1:26" ht="15">
      <c r="A52" s="260">
        <v>66</v>
      </c>
      <c r="B52" s="126" t="s">
        <v>56</v>
      </c>
      <c r="C52" s="127">
        <v>3</v>
      </c>
      <c r="D52" s="128">
        <v>9.375E-2</v>
      </c>
      <c r="E52" s="129">
        <v>1</v>
      </c>
      <c r="F52" s="131">
        <v>9.0909090909090912E-2</v>
      </c>
      <c r="G52" s="130">
        <v>1</v>
      </c>
      <c r="H52" s="125">
        <v>0.33333333333333331</v>
      </c>
      <c r="I52" s="127">
        <v>5</v>
      </c>
      <c r="J52" s="128">
        <v>0.12820512820512819</v>
      </c>
      <c r="K52" s="129">
        <v>2</v>
      </c>
      <c r="L52" s="131">
        <v>0.14285714285714285</v>
      </c>
      <c r="M52" s="130">
        <v>2</v>
      </c>
      <c r="N52" s="125">
        <v>0.33333333333333331</v>
      </c>
      <c r="O52" s="127">
        <v>4</v>
      </c>
      <c r="P52" s="128">
        <v>0.10256410256410256</v>
      </c>
      <c r="Q52" s="129"/>
      <c r="R52" s="131">
        <v>0</v>
      </c>
      <c r="S52" s="130"/>
      <c r="T52" s="125">
        <v>0</v>
      </c>
      <c r="U52" s="127">
        <v>5</v>
      </c>
      <c r="V52" s="128">
        <v>0.11627906976744186</v>
      </c>
      <c r="W52" s="129">
        <v>3</v>
      </c>
      <c r="X52" s="131">
        <v>0.23076923076923078</v>
      </c>
      <c r="Y52" s="130"/>
      <c r="Z52" s="125">
        <v>0</v>
      </c>
    </row>
    <row r="53" spans="1:26" ht="15">
      <c r="A53" s="260">
        <v>67</v>
      </c>
      <c r="B53" s="126" t="s">
        <v>57</v>
      </c>
      <c r="C53" s="127">
        <v>3</v>
      </c>
      <c r="D53" s="128">
        <v>0.15789473684210525</v>
      </c>
      <c r="E53" s="129">
        <v>1</v>
      </c>
      <c r="F53" s="131">
        <v>0.14285714285714285</v>
      </c>
      <c r="G53" s="130"/>
      <c r="H53" s="125">
        <v>0</v>
      </c>
      <c r="I53" s="127">
        <v>3</v>
      </c>
      <c r="J53" s="128">
        <v>0.17647058823529413</v>
      </c>
      <c r="K53" s="129">
        <v>1</v>
      </c>
      <c r="L53" s="131">
        <v>0.125</v>
      </c>
      <c r="M53" s="130">
        <v>0</v>
      </c>
      <c r="N53" s="125">
        <v>0</v>
      </c>
      <c r="O53" s="127">
        <v>4</v>
      </c>
      <c r="P53" s="128">
        <v>0.19047619047619047</v>
      </c>
      <c r="Q53" s="129">
        <v>2</v>
      </c>
      <c r="R53" s="131">
        <v>0.2857142857142857</v>
      </c>
      <c r="S53" s="130">
        <v>2</v>
      </c>
      <c r="T53" s="125">
        <v>0.4</v>
      </c>
      <c r="U53" s="127">
        <v>4</v>
      </c>
      <c r="V53" s="128">
        <v>0.19047619047619047</v>
      </c>
      <c r="W53" s="129"/>
      <c r="X53" s="131">
        <v>0</v>
      </c>
      <c r="Y53" s="130"/>
      <c r="Z53" s="125">
        <v>0</v>
      </c>
    </row>
    <row r="54" spans="1:26" ht="15">
      <c r="A54" s="260">
        <v>68</v>
      </c>
      <c r="B54" s="126" t="s">
        <v>58</v>
      </c>
      <c r="C54" s="127">
        <v>1</v>
      </c>
      <c r="D54" s="128">
        <v>7.6923076923076927E-2</v>
      </c>
      <c r="E54" s="129"/>
      <c r="F54" s="131">
        <v>0</v>
      </c>
      <c r="G54" s="130"/>
      <c r="H54" s="125">
        <v>0</v>
      </c>
      <c r="I54" s="127">
        <v>3</v>
      </c>
      <c r="J54" s="128">
        <v>0.16666666666666666</v>
      </c>
      <c r="K54" s="129">
        <v>1</v>
      </c>
      <c r="L54" s="131">
        <v>0.16666666666666666</v>
      </c>
      <c r="M54" s="130">
        <v>0</v>
      </c>
      <c r="N54" s="125">
        <v>0</v>
      </c>
      <c r="O54" s="127">
        <v>4</v>
      </c>
      <c r="P54" s="128">
        <v>0.17391304347826086</v>
      </c>
      <c r="Q54" s="129">
        <v>1</v>
      </c>
      <c r="R54" s="131">
        <v>0.16666666666666666</v>
      </c>
      <c r="S54" s="130">
        <v>1</v>
      </c>
      <c r="T54" s="125">
        <v>0.5</v>
      </c>
      <c r="U54" s="127">
        <v>5</v>
      </c>
      <c r="V54" s="128">
        <v>0.18518518518518517</v>
      </c>
      <c r="W54" s="129">
        <v>2</v>
      </c>
      <c r="X54" s="131">
        <v>0.25</v>
      </c>
      <c r="Y54" s="130">
        <v>2</v>
      </c>
      <c r="Z54" s="125">
        <v>0.2857142857142857</v>
      </c>
    </row>
    <row r="55" spans="1:26" ht="15">
      <c r="A55" s="260">
        <v>69</v>
      </c>
      <c r="B55" s="126" t="s">
        <v>59</v>
      </c>
      <c r="C55" s="127">
        <v>4</v>
      </c>
      <c r="D55" s="128">
        <v>0.22222222222222221</v>
      </c>
      <c r="E55" s="129">
        <v>2</v>
      </c>
      <c r="F55" s="131">
        <v>0.33333333333333331</v>
      </c>
      <c r="G55" s="130">
        <v>1</v>
      </c>
      <c r="H55" s="125">
        <v>0.33333333333333331</v>
      </c>
      <c r="I55" s="127">
        <v>5</v>
      </c>
      <c r="J55" s="128">
        <v>0.27777777777777779</v>
      </c>
      <c r="K55" s="129">
        <v>1</v>
      </c>
      <c r="L55" s="131">
        <v>0.2</v>
      </c>
      <c r="M55" s="130">
        <v>0</v>
      </c>
      <c r="N55" s="125">
        <v>0</v>
      </c>
      <c r="O55" s="127">
        <v>6</v>
      </c>
      <c r="P55" s="128">
        <v>0.31578947368421051</v>
      </c>
      <c r="Q55" s="129">
        <v>2</v>
      </c>
      <c r="R55" s="131">
        <v>0.2857142857142857</v>
      </c>
      <c r="S55" s="130">
        <v>1</v>
      </c>
      <c r="T55" s="125">
        <v>0.33333333333333331</v>
      </c>
      <c r="U55" s="127">
        <v>5</v>
      </c>
      <c r="V55" s="128">
        <v>0.25</v>
      </c>
      <c r="W55" s="129">
        <v>2</v>
      </c>
      <c r="X55" s="131">
        <v>0.25</v>
      </c>
      <c r="Y55" s="130"/>
      <c r="Z55" s="125">
        <v>0</v>
      </c>
    </row>
    <row r="56" spans="1:26" ht="15">
      <c r="A56" s="259">
        <v>70</v>
      </c>
      <c r="B56" s="126" t="s">
        <v>60</v>
      </c>
      <c r="C56" s="127">
        <v>2</v>
      </c>
      <c r="D56" s="128">
        <v>0.18181818181818182</v>
      </c>
      <c r="E56" s="129">
        <v>2</v>
      </c>
      <c r="F56" s="131">
        <v>0.25</v>
      </c>
      <c r="G56" s="130"/>
      <c r="H56" s="125">
        <v>0</v>
      </c>
      <c r="I56" s="127">
        <v>5</v>
      </c>
      <c r="J56" s="128">
        <v>0.3125</v>
      </c>
      <c r="K56" s="129">
        <v>2</v>
      </c>
      <c r="L56" s="131">
        <v>0.2857142857142857</v>
      </c>
      <c r="M56" s="130">
        <v>0</v>
      </c>
      <c r="N56" s="125">
        <v>0</v>
      </c>
      <c r="O56" s="127">
        <v>6</v>
      </c>
      <c r="P56" s="128">
        <v>0.3</v>
      </c>
      <c r="Q56" s="129">
        <v>4</v>
      </c>
      <c r="R56" s="131">
        <v>0.36363636363636365</v>
      </c>
      <c r="S56" s="130">
        <v>1</v>
      </c>
      <c r="T56" s="125">
        <v>0.5</v>
      </c>
      <c r="U56" s="127">
        <v>4</v>
      </c>
      <c r="V56" s="128">
        <v>0.25</v>
      </c>
      <c r="W56" s="129">
        <v>2</v>
      </c>
      <c r="X56" s="131">
        <v>0.2857142857142857</v>
      </c>
      <c r="Y56" s="130">
        <v>1</v>
      </c>
      <c r="Z56" s="125">
        <v>0.33333333333333331</v>
      </c>
    </row>
    <row r="57" spans="1:26" ht="15">
      <c r="A57" s="259">
        <v>71</v>
      </c>
      <c r="B57" s="126" t="s">
        <v>61</v>
      </c>
      <c r="C57" s="127">
        <v>7</v>
      </c>
      <c r="D57" s="128">
        <v>0.35</v>
      </c>
      <c r="E57" s="129">
        <v>4</v>
      </c>
      <c r="F57" s="131">
        <v>0.30769230769230771</v>
      </c>
      <c r="G57" s="130">
        <v>2</v>
      </c>
      <c r="H57" s="125">
        <v>0.5</v>
      </c>
      <c r="I57" s="127">
        <v>7</v>
      </c>
      <c r="J57" s="128">
        <v>0.35</v>
      </c>
      <c r="K57" s="129">
        <v>2</v>
      </c>
      <c r="L57" s="131">
        <v>0.2</v>
      </c>
      <c r="M57" s="130">
        <v>0</v>
      </c>
      <c r="N57" s="125">
        <v>0</v>
      </c>
      <c r="O57" s="127">
        <v>11</v>
      </c>
      <c r="P57" s="128">
        <v>0.44</v>
      </c>
      <c r="Q57" s="129">
        <v>3</v>
      </c>
      <c r="R57" s="131">
        <v>0.21428571428571427</v>
      </c>
      <c r="S57" s="130">
        <v>1</v>
      </c>
      <c r="T57" s="125">
        <v>0.33333333333333331</v>
      </c>
      <c r="U57" s="127">
        <v>9</v>
      </c>
      <c r="V57" s="128">
        <v>0.36</v>
      </c>
      <c r="W57" s="129">
        <v>3</v>
      </c>
      <c r="X57" s="131">
        <v>0.3</v>
      </c>
      <c r="Y57" s="130">
        <v>1</v>
      </c>
      <c r="Z57" s="125">
        <v>0.25</v>
      </c>
    </row>
    <row r="58" spans="1:26" ht="15">
      <c r="A58" s="259">
        <v>72</v>
      </c>
      <c r="B58" s="126" t="s">
        <v>62</v>
      </c>
      <c r="C58" s="127">
        <v>1</v>
      </c>
      <c r="D58" s="128">
        <v>0.5</v>
      </c>
      <c r="E58" s="129">
        <v>1</v>
      </c>
      <c r="F58" s="131">
        <v>0.5</v>
      </c>
      <c r="G58" s="130">
        <v>1</v>
      </c>
      <c r="H58" s="125">
        <v>1</v>
      </c>
      <c r="I58" s="127"/>
      <c r="J58" s="128">
        <v>0</v>
      </c>
      <c r="K58" s="129"/>
      <c r="L58" s="131"/>
      <c r="M58" s="130">
        <v>0</v>
      </c>
      <c r="N58" s="125"/>
      <c r="O58" s="127"/>
      <c r="P58" s="128">
        <v>0</v>
      </c>
      <c r="Q58" s="129"/>
      <c r="R58" s="131"/>
      <c r="S58" s="130"/>
      <c r="T58" s="125"/>
      <c r="U58" s="127"/>
      <c r="V58" s="128">
        <v>0</v>
      </c>
      <c r="W58" s="129"/>
      <c r="X58" s="131"/>
      <c r="Y58" s="130"/>
      <c r="Z58" s="125"/>
    </row>
    <row r="59" spans="1:26" ht="15">
      <c r="A59" s="259">
        <v>73</v>
      </c>
      <c r="B59" s="126" t="s">
        <v>63</v>
      </c>
      <c r="C59" s="127"/>
      <c r="D59" s="128"/>
      <c r="E59" s="129"/>
      <c r="F59" s="131"/>
      <c r="G59" s="130"/>
      <c r="H59" s="125"/>
      <c r="I59" s="127">
        <v>1</v>
      </c>
      <c r="J59" s="128">
        <v>0.5</v>
      </c>
      <c r="K59" s="129">
        <v>1</v>
      </c>
      <c r="L59" s="131">
        <v>1</v>
      </c>
      <c r="M59" s="130">
        <v>0</v>
      </c>
      <c r="N59" s="125"/>
      <c r="O59" s="127">
        <v>1</v>
      </c>
      <c r="P59" s="128">
        <v>0.33333333333333331</v>
      </c>
      <c r="Q59" s="129">
        <v>1</v>
      </c>
      <c r="R59" s="131">
        <v>0.5</v>
      </c>
      <c r="S59" s="130"/>
      <c r="T59" s="125"/>
      <c r="U59" s="127">
        <v>1</v>
      </c>
      <c r="V59" s="128">
        <v>0.25</v>
      </c>
      <c r="W59" s="129">
        <v>1</v>
      </c>
      <c r="X59" s="131">
        <v>0.5</v>
      </c>
      <c r="Y59" s="130"/>
      <c r="Z59" s="125"/>
    </row>
    <row r="60" spans="1:26" ht="15">
      <c r="A60" s="261">
        <v>74</v>
      </c>
      <c r="B60" s="134" t="s">
        <v>64</v>
      </c>
      <c r="C60" s="135">
        <v>4</v>
      </c>
      <c r="D60" s="136">
        <v>0.15384615384615385</v>
      </c>
      <c r="E60" s="137">
        <v>1</v>
      </c>
      <c r="F60" s="138">
        <v>9.0909090909090912E-2</v>
      </c>
      <c r="G60" s="130">
        <v>1</v>
      </c>
      <c r="H60" s="125">
        <v>0.2</v>
      </c>
      <c r="I60" s="135">
        <v>5</v>
      </c>
      <c r="J60" s="136">
        <v>0.17241379310344829</v>
      </c>
      <c r="K60" s="137">
        <v>2</v>
      </c>
      <c r="L60" s="138">
        <v>0.16666666666666666</v>
      </c>
      <c r="M60" s="130">
        <v>1</v>
      </c>
      <c r="N60" s="125">
        <v>0.2</v>
      </c>
      <c r="O60" s="135">
        <v>6</v>
      </c>
      <c r="P60" s="136">
        <v>0.2</v>
      </c>
      <c r="Q60" s="137">
        <v>2</v>
      </c>
      <c r="R60" s="138">
        <v>0.14285714285714285</v>
      </c>
      <c r="S60" s="130">
        <v>1</v>
      </c>
      <c r="T60" s="125">
        <v>0.14285714285714285</v>
      </c>
      <c r="U60" s="135">
        <v>8</v>
      </c>
      <c r="V60" s="136">
        <v>0.25806451612903225</v>
      </c>
      <c r="W60" s="137">
        <v>1</v>
      </c>
      <c r="X60" s="138">
        <v>7.1428571428571425E-2</v>
      </c>
      <c r="Y60" s="130">
        <v>1</v>
      </c>
      <c r="Z60" s="125">
        <v>0.125</v>
      </c>
    </row>
    <row r="61" spans="1:26" ht="15">
      <c r="A61" s="261">
        <v>76</v>
      </c>
      <c r="B61" s="134" t="s">
        <v>65</v>
      </c>
      <c r="C61" s="135">
        <v>1</v>
      </c>
      <c r="D61" s="136">
        <v>0.5</v>
      </c>
      <c r="E61" s="137">
        <v>1</v>
      </c>
      <c r="F61" s="138">
        <v>1</v>
      </c>
      <c r="G61" s="130"/>
      <c r="H61" s="125"/>
      <c r="I61" s="135">
        <v>1</v>
      </c>
      <c r="J61" s="136">
        <v>0.5</v>
      </c>
      <c r="K61" s="137">
        <v>1</v>
      </c>
      <c r="L61" s="138">
        <v>1</v>
      </c>
      <c r="M61" s="130">
        <v>1</v>
      </c>
      <c r="N61" s="125">
        <v>1</v>
      </c>
      <c r="O61" s="135"/>
      <c r="P61" s="136">
        <v>0</v>
      </c>
      <c r="Q61" s="137"/>
      <c r="R61" s="138"/>
      <c r="S61" s="130"/>
      <c r="T61" s="125"/>
      <c r="U61" s="135"/>
      <c r="V61" s="136">
        <v>0</v>
      </c>
      <c r="W61" s="137"/>
      <c r="X61" s="138"/>
      <c r="Y61" s="130"/>
      <c r="Z61" s="125"/>
    </row>
    <row r="62" spans="1:26" ht="15">
      <c r="A62" s="261">
        <v>77</v>
      </c>
      <c r="B62" s="134" t="s">
        <v>66</v>
      </c>
      <c r="C62" s="135">
        <v>1</v>
      </c>
      <c r="D62" s="136">
        <v>0.5</v>
      </c>
      <c r="E62" s="137"/>
      <c r="F62" s="138">
        <v>0</v>
      </c>
      <c r="G62" s="130"/>
      <c r="H62" s="125"/>
      <c r="I62" s="135">
        <v>1</v>
      </c>
      <c r="J62" s="136">
        <v>0.25</v>
      </c>
      <c r="K62" s="137"/>
      <c r="L62" s="138">
        <v>0</v>
      </c>
      <c r="M62" s="130">
        <v>0</v>
      </c>
      <c r="N62" s="125"/>
      <c r="O62" s="135">
        <v>1</v>
      </c>
      <c r="P62" s="136">
        <v>0.25</v>
      </c>
      <c r="Q62" s="137"/>
      <c r="R62" s="138">
        <v>0</v>
      </c>
      <c r="S62" s="130"/>
      <c r="T62" s="125"/>
      <c r="U62" s="135">
        <v>1</v>
      </c>
      <c r="V62" s="136">
        <v>0.25</v>
      </c>
      <c r="W62" s="137"/>
      <c r="X62" s="138">
        <v>0</v>
      </c>
      <c r="Y62" s="130"/>
      <c r="Z62" s="125"/>
    </row>
    <row r="63" spans="1:26" ht="15">
      <c r="A63" s="262">
        <v>85</v>
      </c>
      <c r="B63" s="126" t="s">
        <v>67</v>
      </c>
      <c r="C63" s="127">
        <v>5</v>
      </c>
      <c r="D63" s="128">
        <v>0.26315789473684209</v>
      </c>
      <c r="E63" s="129">
        <v>1</v>
      </c>
      <c r="F63" s="131">
        <v>0.125</v>
      </c>
      <c r="G63" s="130"/>
      <c r="H63" s="125">
        <v>0</v>
      </c>
      <c r="I63" s="127">
        <v>7</v>
      </c>
      <c r="J63" s="128">
        <v>0.33333333333333331</v>
      </c>
      <c r="K63" s="129">
        <v>2</v>
      </c>
      <c r="L63" s="131">
        <v>0.2857142857142857</v>
      </c>
      <c r="M63" s="130">
        <v>1</v>
      </c>
      <c r="N63" s="125">
        <v>0.2</v>
      </c>
      <c r="O63" s="127">
        <v>6</v>
      </c>
      <c r="P63" s="128">
        <v>0.2857142857142857</v>
      </c>
      <c r="Q63" s="129">
        <v>2</v>
      </c>
      <c r="R63" s="131">
        <v>0.2857142857142857</v>
      </c>
      <c r="S63" s="130">
        <v>1</v>
      </c>
      <c r="T63" s="125">
        <v>0.25</v>
      </c>
      <c r="U63" s="127">
        <v>5</v>
      </c>
      <c r="V63" s="128">
        <v>0.3125</v>
      </c>
      <c r="W63" s="129">
        <v>1</v>
      </c>
      <c r="X63" s="131">
        <v>0.25</v>
      </c>
      <c r="Y63" s="130">
        <v>1</v>
      </c>
      <c r="Z63" s="125">
        <v>0.5</v>
      </c>
    </row>
    <row r="64" spans="1:26" ht="15">
      <c r="A64" s="262">
        <v>86</v>
      </c>
      <c r="B64" s="126" t="s">
        <v>68</v>
      </c>
      <c r="C64" s="127">
        <v>9</v>
      </c>
      <c r="D64" s="128">
        <v>0.33333333333333331</v>
      </c>
      <c r="E64" s="129">
        <v>3</v>
      </c>
      <c r="F64" s="131">
        <v>0.25</v>
      </c>
      <c r="G64" s="130">
        <v>2</v>
      </c>
      <c r="H64" s="125">
        <v>0.25</v>
      </c>
      <c r="I64" s="127">
        <v>9</v>
      </c>
      <c r="J64" s="128">
        <v>0.34615384615384615</v>
      </c>
      <c r="K64" s="129">
        <v>2</v>
      </c>
      <c r="L64" s="131">
        <v>0.25</v>
      </c>
      <c r="M64" s="130">
        <v>0</v>
      </c>
      <c r="N64" s="125">
        <v>0</v>
      </c>
      <c r="O64" s="127">
        <v>9</v>
      </c>
      <c r="P64" s="128">
        <v>0.31034482758620691</v>
      </c>
      <c r="Q64" s="129">
        <v>2</v>
      </c>
      <c r="R64" s="131">
        <v>0.18181818181818182</v>
      </c>
      <c r="S64" s="130">
        <v>1</v>
      </c>
      <c r="T64" s="125">
        <v>0.33333333333333331</v>
      </c>
      <c r="U64" s="127">
        <v>15</v>
      </c>
      <c r="V64" s="128">
        <v>0.39473684210526316</v>
      </c>
      <c r="W64" s="129">
        <v>3</v>
      </c>
      <c r="X64" s="131">
        <v>0.2</v>
      </c>
      <c r="Y64" s="130">
        <v>3</v>
      </c>
      <c r="Z64" s="125">
        <v>0.42857142857142855</v>
      </c>
    </row>
    <row r="65" spans="1:26" ht="15">
      <c r="A65" s="263">
        <v>87</v>
      </c>
      <c r="B65" s="134" t="s">
        <v>69</v>
      </c>
      <c r="C65" s="135">
        <v>5</v>
      </c>
      <c r="D65" s="136">
        <v>0.3125</v>
      </c>
      <c r="E65" s="137">
        <v>1</v>
      </c>
      <c r="F65" s="138">
        <v>0.25</v>
      </c>
      <c r="G65" s="139"/>
      <c r="H65" s="140">
        <v>0</v>
      </c>
      <c r="I65" s="135">
        <v>7</v>
      </c>
      <c r="J65" s="136">
        <v>0.41176470588235292</v>
      </c>
      <c r="K65" s="137">
        <v>2</v>
      </c>
      <c r="L65" s="138">
        <v>0.25</v>
      </c>
      <c r="M65" s="139">
        <v>1</v>
      </c>
      <c r="N65" s="140">
        <v>0.33333333333333331</v>
      </c>
      <c r="O65" s="135">
        <v>7</v>
      </c>
      <c r="P65" s="136">
        <v>0.53846153846153844</v>
      </c>
      <c r="Q65" s="137">
        <v>2</v>
      </c>
      <c r="R65" s="138">
        <v>0.4</v>
      </c>
      <c r="S65" s="139"/>
      <c r="T65" s="140">
        <v>0</v>
      </c>
      <c r="U65" s="135">
        <v>6</v>
      </c>
      <c r="V65" s="136">
        <v>0.46153846153846156</v>
      </c>
      <c r="W65" s="137">
        <v>3</v>
      </c>
      <c r="X65" s="138">
        <v>0.6</v>
      </c>
      <c r="Y65" s="139"/>
      <c r="Z65" s="140">
        <v>0</v>
      </c>
    </row>
    <row r="66" spans="1:26" ht="16" thickBot="1">
      <c r="A66" s="270"/>
      <c r="B66" s="268" t="s">
        <v>9</v>
      </c>
      <c r="C66" s="141">
        <v>388</v>
      </c>
      <c r="D66" s="142">
        <v>0.18816682832201745</v>
      </c>
      <c r="E66" s="143">
        <v>130</v>
      </c>
      <c r="F66" s="145">
        <v>0.17150395778364116</v>
      </c>
      <c r="G66" s="144">
        <v>48</v>
      </c>
      <c r="H66" s="254">
        <v>0.16608996539792387</v>
      </c>
      <c r="I66" s="141">
        <v>431</v>
      </c>
      <c r="J66" s="142">
        <v>0.19617660446062812</v>
      </c>
      <c r="K66" s="143">
        <v>129</v>
      </c>
      <c r="L66" s="145">
        <v>0.17408906882591094</v>
      </c>
      <c r="M66" s="144">
        <v>60</v>
      </c>
      <c r="N66" s="254">
        <v>0.18808777429467086</v>
      </c>
      <c r="O66" s="141">
        <v>488</v>
      </c>
      <c r="P66" s="142">
        <v>0.20461215932914045</v>
      </c>
      <c r="Q66" s="143">
        <v>149</v>
      </c>
      <c r="R66" s="145">
        <v>0.19553805774278216</v>
      </c>
      <c r="S66" s="144">
        <v>76</v>
      </c>
      <c r="T66" s="254">
        <v>0.2177650429799427</v>
      </c>
      <c r="U66" s="141">
        <v>538</v>
      </c>
      <c r="V66" s="142">
        <v>0.21728594507269791</v>
      </c>
      <c r="W66" s="143">
        <v>174</v>
      </c>
      <c r="X66" s="145">
        <v>0.2</v>
      </c>
      <c r="Y66" s="144">
        <v>83</v>
      </c>
      <c r="Z66" s="254">
        <v>0.21899736147757257</v>
      </c>
    </row>
    <row r="67" spans="1:26">
      <c r="A67" s="266" t="s">
        <v>203</v>
      </c>
      <c r="B67" s="269"/>
    </row>
    <row r="68" spans="1:26" ht="14">
      <c r="A68" s="378" t="s">
        <v>168</v>
      </c>
      <c r="B68" s="37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</row>
  </sheetData>
  <mergeCells count="13">
    <mergeCell ref="W7:X7"/>
    <mergeCell ref="Y7:Z7"/>
    <mergeCell ref="S7:T7"/>
    <mergeCell ref="A68:T68"/>
    <mergeCell ref="A2:T2"/>
    <mergeCell ref="A4:T4"/>
    <mergeCell ref="O7:P7"/>
    <mergeCell ref="Q7:R7"/>
    <mergeCell ref="U7:V7"/>
    <mergeCell ref="C6:H6"/>
    <mergeCell ref="I6:N6"/>
    <mergeCell ref="O6:T6"/>
    <mergeCell ref="U6:Z6"/>
  </mergeCells>
  <conditionalFormatting sqref="D9:D66">
    <cfRule type="cellIs" dxfId="17" priority="15" operator="greaterThan">
      <formula>50%</formula>
    </cfRule>
  </conditionalFormatting>
  <conditionalFormatting sqref="J9:J66">
    <cfRule type="cellIs" dxfId="16" priority="14" operator="greaterThan">
      <formula>50%</formula>
    </cfRule>
  </conditionalFormatting>
  <conditionalFormatting sqref="V9:V66 P9:P66 J9:J66 D9:D66">
    <cfRule type="cellIs" dxfId="15" priority="13" operator="greaterThan">
      <formula>50%</formula>
    </cfRule>
  </conditionalFormatting>
  <conditionalFormatting sqref="F9:F66">
    <cfRule type="expression" dxfId="14" priority="12">
      <formula>F9&gt;D9</formula>
    </cfRule>
  </conditionalFormatting>
  <conditionalFormatting sqref="L9:L66">
    <cfRule type="expression" dxfId="13" priority="11">
      <formula>L9&gt;J9</formula>
    </cfRule>
  </conditionalFormatting>
  <conditionalFormatting sqref="X9:X66 R9:R66 L9:L66 F9:F66">
    <cfRule type="expression" dxfId="12" priority="10">
      <formula>F9&gt;D9</formula>
    </cfRule>
  </conditionalFormatting>
  <conditionalFormatting sqref="H9:H66">
    <cfRule type="expression" dxfId="11" priority="9">
      <formula>H9&gt;F9</formula>
    </cfRule>
  </conditionalFormatting>
  <conditionalFormatting sqref="N9:N66">
    <cfRule type="expression" dxfId="10" priority="8">
      <formula>N9&gt;L9</formula>
    </cfRule>
  </conditionalFormatting>
  <conditionalFormatting sqref="Z9:Z66 T9:T66 N9:N66 H9:H66">
    <cfRule type="expression" dxfId="9" priority="7">
      <formula>H9&gt;F9</formula>
    </cfRule>
  </conditionalFormatting>
  <conditionalFormatting sqref="D9:D66">
    <cfRule type="cellIs" dxfId="8" priority="6" operator="greaterThan">
      <formula>50%</formula>
    </cfRule>
  </conditionalFormatting>
  <conditionalFormatting sqref="F9:F66">
    <cfRule type="expression" dxfId="7" priority="5">
      <formula>F9&gt;D9</formula>
    </cfRule>
  </conditionalFormatting>
  <conditionalFormatting sqref="H9:H66">
    <cfRule type="expression" dxfId="6" priority="4">
      <formula>H9&gt;F9</formula>
    </cfRule>
  </conditionalFormatting>
  <conditionalFormatting sqref="D9:D66">
    <cfRule type="cellIs" dxfId="5" priority="3" operator="greaterThan">
      <formula>50%</formula>
    </cfRule>
  </conditionalFormatting>
  <conditionalFormatting sqref="F9:F66">
    <cfRule type="expression" dxfId="4" priority="2">
      <formula>F9&gt;D9</formula>
    </cfRule>
  </conditionalFormatting>
  <conditionalFormatting sqref="H9:H66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N65"/>
  <sheetViews>
    <sheetView workbookViewId="0">
      <selection activeCell="J53" sqref="J53"/>
    </sheetView>
  </sheetViews>
  <sheetFormatPr baseColWidth="10" defaultColWidth="11.5" defaultRowHeight="12" x14ac:dyDescent="0"/>
  <cols>
    <col min="1" max="1" width="8.1640625" style="110" customWidth="1"/>
    <col min="2" max="2" width="56.1640625" style="110" customWidth="1"/>
    <col min="3" max="3" width="11.1640625" style="110" customWidth="1"/>
    <col min="4" max="4" width="9.1640625" style="110" customWidth="1"/>
    <col min="5" max="5" width="9.5" style="110" customWidth="1"/>
    <col min="6" max="6" width="8.1640625" style="253" customWidth="1"/>
    <col min="7" max="7" width="8.5" style="110" customWidth="1"/>
    <col min="8" max="8" width="9.33203125" style="253" customWidth="1"/>
    <col min="9" max="16384" width="11.5" style="110"/>
  </cols>
  <sheetData>
    <row r="1" spans="1:14" ht="6.5" customHeight="1"/>
    <row r="2" spans="1:14" ht="44.25" customHeight="1">
      <c r="A2" s="382" t="s">
        <v>196</v>
      </c>
      <c r="B2" s="382"/>
      <c r="C2" s="382"/>
      <c r="D2" s="382"/>
      <c r="E2" s="382"/>
      <c r="F2" s="382"/>
      <c r="G2" s="382"/>
      <c r="H2" s="382"/>
    </row>
    <row r="3" spans="1:14" ht="9.5" customHeight="1" thickBot="1">
      <c r="C3" s="111"/>
      <c r="D3" s="111"/>
      <c r="E3" s="111"/>
      <c r="F3" s="252"/>
      <c r="G3" s="111"/>
      <c r="H3" s="252"/>
    </row>
    <row r="4" spans="1:14" s="112" customFormat="1" ht="16" thickBot="1">
      <c r="B4" s="6"/>
      <c r="C4" s="383" t="s">
        <v>114</v>
      </c>
      <c r="D4" s="380"/>
      <c r="E4" s="384" t="s">
        <v>115</v>
      </c>
      <c r="F4" s="385"/>
      <c r="G4" s="380" t="s">
        <v>116</v>
      </c>
      <c r="H4" s="381"/>
    </row>
    <row r="5" spans="1:14" s="112" customFormat="1" ht="30">
      <c r="A5" s="256" t="s">
        <v>10</v>
      </c>
      <c r="B5" s="255" t="s">
        <v>11</v>
      </c>
      <c r="C5" s="113" t="s">
        <v>117</v>
      </c>
      <c r="D5" s="114" t="s">
        <v>166</v>
      </c>
      <c r="E5" s="115" t="s">
        <v>118</v>
      </c>
      <c r="F5" s="118" t="s">
        <v>166</v>
      </c>
      <c r="G5" s="116" t="s">
        <v>119</v>
      </c>
      <c r="H5" s="117" t="s">
        <v>166</v>
      </c>
    </row>
    <row r="6" spans="1:14" ht="13.5" customHeight="1">
      <c r="A6" s="257">
        <v>1</v>
      </c>
      <c r="B6" s="119" t="s">
        <v>13</v>
      </c>
      <c r="C6" s="120">
        <v>390</v>
      </c>
      <c r="D6" s="121">
        <v>0.46153846153846156</v>
      </c>
      <c r="E6" s="337">
        <v>104</v>
      </c>
      <c r="F6" s="123">
        <v>0.50731707317073171</v>
      </c>
      <c r="G6" s="338">
        <v>66</v>
      </c>
      <c r="H6" s="125">
        <v>0.5641025641025641</v>
      </c>
      <c r="N6" s="239"/>
    </row>
    <row r="7" spans="1:14" ht="13.5" customHeight="1">
      <c r="A7" s="258">
        <v>2</v>
      </c>
      <c r="B7" s="126" t="s">
        <v>14</v>
      </c>
      <c r="C7" s="336">
        <v>245</v>
      </c>
      <c r="D7" s="128">
        <v>0.37984496124031009</v>
      </c>
      <c r="E7" s="129">
        <v>75</v>
      </c>
      <c r="F7" s="131">
        <v>0.46296296296296297</v>
      </c>
      <c r="G7" s="130">
        <v>41</v>
      </c>
      <c r="H7" s="125">
        <v>0.48809523809523808</v>
      </c>
      <c r="N7" s="239"/>
    </row>
    <row r="8" spans="1:14" ht="14.25" customHeight="1">
      <c r="A8" s="258">
        <v>3</v>
      </c>
      <c r="B8" s="126" t="s">
        <v>15</v>
      </c>
      <c r="C8" s="336">
        <v>45</v>
      </c>
      <c r="D8" s="128">
        <v>0.31914893617021278</v>
      </c>
      <c r="E8" s="129">
        <v>9</v>
      </c>
      <c r="F8" s="131">
        <v>0.23076923076923078</v>
      </c>
      <c r="G8" s="130">
        <v>7</v>
      </c>
      <c r="H8" s="125">
        <v>0.28000000000000003</v>
      </c>
      <c r="N8" s="239"/>
    </row>
    <row r="9" spans="1:14" ht="12.75" customHeight="1">
      <c r="A9" s="258">
        <v>4</v>
      </c>
      <c r="B9" s="126" t="s">
        <v>16</v>
      </c>
      <c r="C9" s="336">
        <v>49</v>
      </c>
      <c r="D9" s="128">
        <v>0.28000000000000003</v>
      </c>
      <c r="E9" s="129">
        <v>16</v>
      </c>
      <c r="F9" s="131">
        <v>0.32653061224489793</v>
      </c>
      <c r="G9" s="130">
        <v>9</v>
      </c>
      <c r="H9" s="125">
        <v>0.34615384615384615</v>
      </c>
      <c r="N9" s="239"/>
    </row>
    <row r="10" spans="1:14" ht="13.5" customHeight="1">
      <c r="A10" s="258">
        <v>5</v>
      </c>
      <c r="B10" s="126" t="s">
        <v>17</v>
      </c>
      <c r="C10" s="336">
        <v>288</v>
      </c>
      <c r="D10" s="128">
        <v>0.3507917174177832</v>
      </c>
      <c r="E10" s="129">
        <v>83</v>
      </c>
      <c r="F10" s="131">
        <v>0.31439393939393939</v>
      </c>
      <c r="G10" s="130">
        <v>56</v>
      </c>
      <c r="H10" s="125">
        <v>0.39160839160839161</v>
      </c>
      <c r="N10" s="239"/>
    </row>
    <row r="11" spans="1:14" ht="12.75" customHeight="1">
      <c r="A11" s="258">
        <v>6</v>
      </c>
      <c r="B11" s="126" t="s">
        <v>18</v>
      </c>
      <c r="C11" s="336">
        <v>386</v>
      </c>
      <c r="D11" s="128">
        <v>0.44727694090382386</v>
      </c>
      <c r="E11" s="129">
        <v>149</v>
      </c>
      <c r="F11" s="131">
        <v>0.46130030959752322</v>
      </c>
      <c r="G11" s="130">
        <v>82</v>
      </c>
      <c r="H11" s="125">
        <v>0.57746478873239437</v>
      </c>
      <c r="N11" s="239"/>
    </row>
    <row r="12" spans="1:14" ht="14.25" customHeight="1">
      <c r="A12" s="259">
        <v>7</v>
      </c>
      <c r="B12" s="126" t="s">
        <v>19</v>
      </c>
      <c r="C12" s="336">
        <v>212</v>
      </c>
      <c r="D12" s="128">
        <v>0.59718309859154928</v>
      </c>
      <c r="E12" s="129">
        <v>66</v>
      </c>
      <c r="F12" s="131">
        <v>0.60550458715596334</v>
      </c>
      <c r="G12" s="130">
        <v>33</v>
      </c>
      <c r="H12" s="125">
        <v>0.5892857142857143</v>
      </c>
      <c r="N12" s="239"/>
    </row>
    <row r="13" spans="1:14" ht="14.25" customHeight="1">
      <c r="A13" s="259">
        <v>8</v>
      </c>
      <c r="B13" s="126" t="s">
        <v>20</v>
      </c>
      <c r="C13" s="336">
        <v>96</v>
      </c>
      <c r="D13" s="128">
        <v>0.5714285714285714</v>
      </c>
      <c r="E13" s="129">
        <v>28</v>
      </c>
      <c r="F13" s="131">
        <v>0.5714285714285714</v>
      </c>
      <c r="G13" s="130">
        <v>15</v>
      </c>
      <c r="H13" s="125">
        <v>0.625</v>
      </c>
      <c r="N13" s="239"/>
    </row>
    <row r="14" spans="1:14" ht="12" customHeight="1">
      <c r="A14" s="259">
        <v>9</v>
      </c>
      <c r="B14" s="126" t="s">
        <v>21</v>
      </c>
      <c r="C14" s="336">
        <v>299</v>
      </c>
      <c r="D14" s="128">
        <v>0.60526315789473684</v>
      </c>
      <c r="E14" s="129">
        <v>116</v>
      </c>
      <c r="F14" s="131">
        <v>0.67441860465116277</v>
      </c>
      <c r="G14" s="130">
        <v>66</v>
      </c>
      <c r="H14" s="125">
        <v>0.76744186046511631</v>
      </c>
      <c r="N14" s="239"/>
    </row>
    <row r="15" spans="1:14" ht="13.5" customHeight="1">
      <c r="A15" s="259">
        <v>10</v>
      </c>
      <c r="B15" s="126" t="s">
        <v>22</v>
      </c>
      <c r="C15" s="336">
        <v>66</v>
      </c>
      <c r="D15" s="128">
        <v>0.57391304347826089</v>
      </c>
      <c r="E15" s="129">
        <v>18</v>
      </c>
      <c r="F15" s="131">
        <v>0.54545454545454541</v>
      </c>
      <c r="G15" s="130">
        <v>13</v>
      </c>
      <c r="H15" s="125">
        <v>0.68421052631578949</v>
      </c>
      <c r="N15" s="239"/>
    </row>
    <row r="16" spans="1:14" ht="15" customHeight="1">
      <c r="A16" s="259">
        <v>11</v>
      </c>
      <c r="B16" s="126" t="s">
        <v>23</v>
      </c>
      <c r="C16" s="336">
        <v>499</v>
      </c>
      <c r="D16" s="128">
        <v>0.61002444987775062</v>
      </c>
      <c r="E16" s="129">
        <v>173</v>
      </c>
      <c r="F16" s="131">
        <v>0.60069444444444442</v>
      </c>
      <c r="G16" s="130">
        <v>78</v>
      </c>
      <c r="H16" s="125">
        <v>0.58208955223880599</v>
      </c>
      <c r="N16" s="239"/>
    </row>
    <row r="17" spans="1:14" ht="12.75" customHeight="1">
      <c r="A17" s="259">
        <v>12</v>
      </c>
      <c r="B17" s="126" t="s">
        <v>24</v>
      </c>
      <c r="C17" s="336">
        <v>127</v>
      </c>
      <c r="D17" s="128">
        <v>0.58525345622119818</v>
      </c>
      <c r="E17" s="129">
        <v>41</v>
      </c>
      <c r="F17" s="131">
        <v>0.56164383561643838</v>
      </c>
      <c r="G17" s="130">
        <v>24</v>
      </c>
      <c r="H17" s="125">
        <v>0.61538461538461542</v>
      </c>
      <c r="N17" s="239"/>
    </row>
    <row r="18" spans="1:14" ht="13.5" customHeight="1">
      <c r="A18" s="259">
        <v>13</v>
      </c>
      <c r="B18" s="126" t="s">
        <v>25</v>
      </c>
      <c r="C18" s="336">
        <v>33</v>
      </c>
      <c r="D18" s="128">
        <v>0.55000000000000004</v>
      </c>
      <c r="E18" s="129">
        <v>7</v>
      </c>
      <c r="F18" s="131">
        <v>0.41176470588235292</v>
      </c>
      <c r="G18" s="130">
        <v>3</v>
      </c>
      <c r="H18" s="125">
        <v>0.42857142857142855</v>
      </c>
      <c r="N18" s="239"/>
    </row>
    <row r="19" spans="1:14" ht="16.5" customHeight="1">
      <c r="A19" s="259">
        <v>14</v>
      </c>
      <c r="B19" s="132" t="s">
        <v>26</v>
      </c>
      <c r="C19" s="336">
        <v>299</v>
      </c>
      <c r="D19" s="128">
        <v>0.6557017543859649</v>
      </c>
      <c r="E19" s="129">
        <v>98</v>
      </c>
      <c r="F19" s="131">
        <v>0.62820512820512819</v>
      </c>
      <c r="G19" s="130">
        <v>53</v>
      </c>
      <c r="H19" s="125">
        <v>0.73611111111111116</v>
      </c>
      <c r="N19" s="239"/>
    </row>
    <row r="20" spans="1:14" ht="21" customHeight="1">
      <c r="A20" s="259">
        <v>15</v>
      </c>
      <c r="B20" s="132" t="s">
        <v>27</v>
      </c>
      <c r="C20" s="336">
        <v>75</v>
      </c>
      <c r="D20" s="128">
        <v>0.41899441340782123</v>
      </c>
      <c r="E20" s="129">
        <v>13</v>
      </c>
      <c r="F20" s="131">
        <v>0.29545454545454547</v>
      </c>
      <c r="G20" s="130">
        <v>8</v>
      </c>
      <c r="H20" s="125">
        <v>0.32</v>
      </c>
      <c r="N20" s="239"/>
    </row>
    <row r="21" spans="1:14" ht="15">
      <c r="A21" s="259">
        <v>16</v>
      </c>
      <c r="B21" s="126" t="s">
        <v>28</v>
      </c>
      <c r="C21" s="336">
        <v>304</v>
      </c>
      <c r="D21" s="128">
        <v>0.54382826475849733</v>
      </c>
      <c r="E21" s="129">
        <v>89</v>
      </c>
      <c r="F21" s="131">
        <v>0.4972067039106145</v>
      </c>
      <c r="G21" s="130">
        <v>47</v>
      </c>
      <c r="H21" s="125">
        <v>0.54651162790697672</v>
      </c>
      <c r="N21" s="239"/>
    </row>
    <row r="22" spans="1:14" ht="15">
      <c r="A22" s="259">
        <v>17</v>
      </c>
      <c r="B22" s="126" t="s">
        <v>29</v>
      </c>
      <c r="C22" s="336">
        <v>57</v>
      </c>
      <c r="D22" s="128">
        <v>0.29842931937172773</v>
      </c>
      <c r="E22" s="129">
        <v>15</v>
      </c>
      <c r="F22" s="131">
        <v>0.25862068965517243</v>
      </c>
      <c r="G22" s="130">
        <v>7</v>
      </c>
      <c r="H22" s="125">
        <v>0.25</v>
      </c>
      <c r="N22" s="239"/>
    </row>
    <row r="23" spans="1:14" ht="20">
      <c r="A23" s="259">
        <v>18</v>
      </c>
      <c r="B23" s="133" t="s">
        <v>30</v>
      </c>
      <c r="C23" s="336">
        <v>127</v>
      </c>
      <c r="D23" s="128">
        <v>0.42474916387959866</v>
      </c>
      <c r="E23" s="129">
        <v>38</v>
      </c>
      <c r="F23" s="131">
        <v>0.39175257731958762</v>
      </c>
      <c r="G23" s="130">
        <v>23</v>
      </c>
      <c r="H23" s="125">
        <v>0.46938775510204084</v>
      </c>
      <c r="N23" s="239"/>
    </row>
    <row r="24" spans="1:14" ht="15">
      <c r="A24" s="259">
        <v>19</v>
      </c>
      <c r="B24" s="126" t="s">
        <v>31</v>
      </c>
      <c r="C24" s="336">
        <v>164</v>
      </c>
      <c r="D24" s="128">
        <v>0.43850267379679142</v>
      </c>
      <c r="E24" s="129">
        <v>47</v>
      </c>
      <c r="F24" s="131">
        <v>0.42727272727272725</v>
      </c>
      <c r="G24" s="130">
        <v>25</v>
      </c>
      <c r="H24" s="125">
        <v>0.47169811320754718</v>
      </c>
      <c r="N24" s="239"/>
    </row>
    <row r="25" spans="1:14" ht="15">
      <c r="A25" s="259">
        <v>20</v>
      </c>
      <c r="B25" s="126" t="s">
        <v>32</v>
      </c>
      <c r="C25" s="336">
        <v>44</v>
      </c>
      <c r="D25" s="128">
        <v>0.42718446601941745</v>
      </c>
      <c r="E25" s="129">
        <v>17</v>
      </c>
      <c r="F25" s="131">
        <v>0.6071428571428571</v>
      </c>
      <c r="G25" s="130">
        <v>9</v>
      </c>
      <c r="H25" s="125">
        <v>0.69230769230769229</v>
      </c>
      <c r="N25" s="239"/>
    </row>
    <row r="26" spans="1:14" ht="15">
      <c r="A26" s="259">
        <v>21</v>
      </c>
      <c r="B26" s="132" t="s">
        <v>33</v>
      </c>
      <c r="C26" s="336">
        <v>167</v>
      </c>
      <c r="D26" s="128">
        <v>0.43603133159268931</v>
      </c>
      <c r="E26" s="129">
        <v>56</v>
      </c>
      <c r="F26" s="131">
        <v>0.49122807017543857</v>
      </c>
      <c r="G26" s="130">
        <v>35</v>
      </c>
      <c r="H26" s="125">
        <v>0.57377049180327866</v>
      </c>
      <c r="N26" s="239"/>
    </row>
    <row r="27" spans="1:14" ht="20">
      <c r="A27" s="259">
        <v>22</v>
      </c>
      <c r="B27" s="132" t="s">
        <v>34</v>
      </c>
      <c r="C27" s="336">
        <v>207</v>
      </c>
      <c r="D27" s="128">
        <v>0.37568058076225047</v>
      </c>
      <c r="E27" s="129">
        <v>72</v>
      </c>
      <c r="F27" s="131">
        <v>0.41142857142857142</v>
      </c>
      <c r="G27" s="130">
        <v>47</v>
      </c>
      <c r="H27" s="125">
        <v>0.48958333333333331</v>
      </c>
      <c r="N27" s="239"/>
    </row>
    <row r="28" spans="1:14" ht="15">
      <c r="A28" s="259">
        <v>23</v>
      </c>
      <c r="B28" s="126" t="s">
        <v>35</v>
      </c>
      <c r="C28" s="336">
        <v>140</v>
      </c>
      <c r="D28" s="128">
        <v>0.34063260340632601</v>
      </c>
      <c r="E28" s="129">
        <v>34</v>
      </c>
      <c r="F28" s="131">
        <v>0.27419354838709675</v>
      </c>
      <c r="G28" s="130">
        <v>16</v>
      </c>
      <c r="H28" s="125">
        <v>0.24615384615384617</v>
      </c>
      <c r="N28" s="239"/>
    </row>
    <row r="29" spans="1:14" ht="15">
      <c r="A29" s="259">
        <v>24</v>
      </c>
      <c r="B29" s="126" t="s">
        <v>36</v>
      </c>
      <c r="C29" s="336">
        <v>45</v>
      </c>
      <c r="D29" s="128">
        <v>0.37190082644628097</v>
      </c>
      <c r="E29" s="129">
        <v>19</v>
      </c>
      <c r="F29" s="131">
        <v>0.41304347826086957</v>
      </c>
      <c r="G29" s="130">
        <v>8</v>
      </c>
      <c r="H29" s="125">
        <v>0.53333333333333333</v>
      </c>
      <c r="N29" s="239"/>
    </row>
    <row r="30" spans="1:14" ht="15">
      <c r="A30" s="260">
        <v>25</v>
      </c>
      <c r="B30" s="126" t="s">
        <v>37</v>
      </c>
      <c r="C30" s="336">
        <v>83</v>
      </c>
      <c r="D30" s="128">
        <v>0.11976911976911978</v>
      </c>
      <c r="E30" s="129">
        <v>31</v>
      </c>
      <c r="F30" s="131">
        <v>0.12550607287449392</v>
      </c>
      <c r="G30" s="130">
        <v>19</v>
      </c>
      <c r="H30" s="125">
        <v>0.18627450980392157</v>
      </c>
      <c r="N30" s="239"/>
    </row>
    <row r="31" spans="1:14" ht="15">
      <c r="A31" s="260">
        <v>26</v>
      </c>
      <c r="B31" s="126" t="s">
        <v>38</v>
      </c>
      <c r="C31" s="336">
        <v>207</v>
      </c>
      <c r="D31" s="128">
        <v>0.23684210526315788</v>
      </c>
      <c r="E31" s="129">
        <v>69</v>
      </c>
      <c r="F31" s="131">
        <v>0.2072072072072072</v>
      </c>
      <c r="G31" s="130">
        <v>33</v>
      </c>
      <c r="H31" s="125">
        <v>0.27049180327868855</v>
      </c>
      <c r="N31" s="239"/>
    </row>
    <row r="32" spans="1:14" ht="15">
      <c r="A32" s="260">
        <v>27</v>
      </c>
      <c r="B32" s="126" t="s">
        <v>39</v>
      </c>
      <c r="C32" s="336">
        <v>326</v>
      </c>
      <c r="D32" s="128">
        <v>0.2126549249836921</v>
      </c>
      <c r="E32" s="129">
        <v>110</v>
      </c>
      <c r="F32" s="131">
        <v>0.21739130434782608</v>
      </c>
      <c r="G32" s="130">
        <v>63</v>
      </c>
      <c r="H32" s="125">
        <v>0.25301204819277107</v>
      </c>
      <c r="N32" s="239"/>
    </row>
    <row r="33" spans="1:14" ht="15">
      <c r="A33" s="260">
        <v>28</v>
      </c>
      <c r="B33" s="126" t="s">
        <v>40</v>
      </c>
      <c r="C33" s="336">
        <v>173</v>
      </c>
      <c r="D33" s="128">
        <v>0.22883597883597884</v>
      </c>
      <c r="E33" s="129">
        <v>55</v>
      </c>
      <c r="F33" s="131">
        <v>0.2320675105485232</v>
      </c>
      <c r="G33" s="130">
        <v>34</v>
      </c>
      <c r="H33" s="125">
        <v>0.29310344827586204</v>
      </c>
      <c r="N33" s="239"/>
    </row>
    <row r="34" spans="1:14" ht="15">
      <c r="A34" s="260">
        <v>29</v>
      </c>
      <c r="B34" s="126" t="s">
        <v>41</v>
      </c>
      <c r="C34" s="336">
        <v>34</v>
      </c>
      <c r="D34" s="128">
        <v>0.1471861471861472</v>
      </c>
      <c r="E34" s="129">
        <v>17</v>
      </c>
      <c r="F34" s="131">
        <v>0.20238095238095238</v>
      </c>
      <c r="G34" s="130">
        <v>7</v>
      </c>
      <c r="H34" s="125">
        <v>0.20588235294117646</v>
      </c>
      <c r="N34" s="239"/>
    </row>
    <row r="35" spans="1:14" ht="15">
      <c r="A35" s="260">
        <v>30</v>
      </c>
      <c r="B35" s="126" t="s">
        <v>42</v>
      </c>
      <c r="C35" s="336">
        <v>57</v>
      </c>
      <c r="D35" s="128">
        <v>0.16426512968299711</v>
      </c>
      <c r="E35" s="129">
        <v>19</v>
      </c>
      <c r="F35" s="131">
        <v>0.18269230769230768</v>
      </c>
      <c r="G35" s="130">
        <v>11</v>
      </c>
      <c r="H35" s="125">
        <v>0.22</v>
      </c>
      <c r="N35" s="239"/>
    </row>
    <row r="36" spans="1:14" ht="15">
      <c r="A36" s="260">
        <v>31</v>
      </c>
      <c r="B36" s="126" t="s">
        <v>43</v>
      </c>
      <c r="C36" s="336">
        <v>169</v>
      </c>
      <c r="D36" s="128">
        <v>0.32129277566539927</v>
      </c>
      <c r="E36" s="129">
        <v>42</v>
      </c>
      <c r="F36" s="131">
        <v>0.2608695652173913</v>
      </c>
      <c r="G36" s="130">
        <v>21</v>
      </c>
      <c r="H36" s="125">
        <v>0.27631578947368424</v>
      </c>
      <c r="N36" s="239"/>
    </row>
    <row r="37" spans="1:14" ht="15">
      <c r="A37" s="260">
        <v>32</v>
      </c>
      <c r="B37" s="126" t="s">
        <v>44</v>
      </c>
      <c r="C37" s="336">
        <v>248</v>
      </c>
      <c r="D37" s="128">
        <v>0.38932496075353218</v>
      </c>
      <c r="E37" s="129">
        <v>89</v>
      </c>
      <c r="F37" s="131">
        <v>0.39380530973451328</v>
      </c>
      <c r="G37" s="130">
        <v>52</v>
      </c>
      <c r="H37" s="125">
        <v>0.44827586206896552</v>
      </c>
      <c r="N37" s="239"/>
    </row>
    <row r="38" spans="1:14" ht="15">
      <c r="A38" s="260">
        <v>33</v>
      </c>
      <c r="B38" s="126" t="s">
        <v>45</v>
      </c>
      <c r="C38" s="336">
        <v>164</v>
      </c>
      <c r="D38" s="128">
        <v>0.35117773019271947</v>
      </c>
      <c r="E38" s="129">
        <v>62</v>
      </c>
      <c r="F38" s="131">
        <v>0.36904761904761907</v>
      </c>
      <c r="G38" s="130">
        <v>39</v>
      </c>
      <c r="H38" s="125">
        <v>0.50649350649350644</v>
      </c>
      <c r="N38" s="239"/>
    </row>
    <row r="39" spans="1:14" ht="15">
      <c r="A39" s="260">
        <v>34</v>
      </c>
      <c r="B39" s="126" t="s">
        <v>46</v>
      </c>
      <c r="C39" s="336">
        <v>27</v>
      </c>
      <c r="D39" s="128">
        <v>0.2231404958677686</v>
      </c>
      <c r="E39" s="129">
        <v>7</v>
      </c>
      <c r="F39" s="131">
        <v>0.18421052631578946</v>
      </c>
      <c r="G39" s="130">
        <v>3</v>
      </c>
      <c r="H39" s="125">
        <v>0.23076923076923078</v>
      </c>
      <c r="N39" s="239"/>
    </row>
    <row r="40" spans="1:14" ht="15">
      <c r="A40" s="260">
        <v>35</v>
      </c>
      <c r="B40" s="126" t="s">
        <v>47</v>
      </c>
      <c r="C40" s="336">
        <v>75</v>
      </c>
      <c r="D40" s="128">
        <v>0.29761904761904762</v>
      </c>
      <c r="E40" s="129">
        <v>22</v>
      </c>
      <c r="F40" s="131">
        <v>0.33846153846153848</v>
      </c>
      <c r="G40" s="130">
        <v>14</v>
      </c>
      <c r="H40" s="125">
        <v>0.41176470588235292</v>
      </c>
      <c r="N40" s="239"/>
    </row>
    <row r="41" spans="1:14" ht="15">
      <c r="A41" s="260">
        <v>36</v>
      </c>
      <c r="B41" s="126" t="s">
        <v>48</v>
      </c>
      <c r="C41" s="336">
        <v>41</v>
      </c>
      <c r="D41" s="128">
        <v>0.23163841807909605</v>
      </c>
      <c r="E41" s="129">
        <v>18</v>
      </c>
      <c r="F41" s="131">
        <v>0.26865671641791045</v>
      </c>
      <c r="G41" s="130">
        <v>10</v>
      </c>
      <c r="H41" s="125">
        <v>0.3125</v>
      </c>
      <c r="N41" s="239"/>
    </row>
    <row r="42" spans="1:14" ht="15">
      <c r="A42" s="260">
        <v>37</v>
      </c>
      <c r="B42" s="126" t="s">
        <v>49</v>
      </c>
      <c r="C42" s="336">
        <v>36</v>
      </c>
      <c r="D42" s="128">
        <v>0.32142857142857145</v>
      </c>
      <c r="E42" s="129">
        <v>7</v>
      </c>
      <c r="F42" s="131">
        <v>0.30434782608695654</v>
      </c>
      <c r="G42" s="130">
        <v>5</v>
      </c>
      <c r="H42" s="125">
        <v>0.35714285714285715</v>
      </c>
      <c r="N42" s="239"/>
    </row>
    <row r="43" spans="1:14" ht="15">
      <c r="A43" s="260">
        <v>60</v>
      </c>
      <c r="B43" s="126" t="s">
        <v>50</v>
      </c>
      <c r="C43" s="336">
        <v>179</v>
      </c>
      <c r="D43" s="128">
        <v>0.15715539947322213</v>
      </c>
      <c r="E43" s="129">
        <v>64</v>
      </c>
      <c r="F43" s="131">
        <v>0.15960099750623441</v>
      </c>
      <c r="G43" s="130">
        <v>37</v>
      </c>
      <c r="H43" s="125">
        <v>0.20555555555555555</v>
      </c>
      <c r="N43" s="239"/>
    </row>
    <row r="44" spans="1:14" ht="15">
      <c r="A44" s="260">
        <v>61</v>
      </c>
      <c r="B44" s="126" t="s">
        <v>51</v>
      </c>
      <c r="C44" s="336">
        <v>144</v>
      </c>
      <c r="D44" s="128">
        <v>0.16783216783216784</v>
      </c>
      <c r="E44" s="129">
        <v>53</v>
      </c>
      <c r="F44" s="131">
        <v>0.16719242902208201</v>
      </c>
      <c r="G44" s="130">
        <v>28</v>
      </c>
      <c r="H44" s="125">
        <v>0.17721518987341772</v>
      </c>
      <c r="N44" s="239"/>
    </row>
    <row r="45" spans="1:14" ht="15">
      <c r="A45" s="260">
        <v>62</v>
      </c>
      <c r="B45" s="126" t="s">
        <v>52</v>
      </c>
      <c r="C45" s="336">
        <v>146</v>
      </c>
      <c r="D45" s="128">
        <v>0.2813102119460501</v>
      </c>
      <c r="E45" s="129">
        <v>48</v>
      </c>
      <c r="F45" s="131">
        <v>0.25945945945945947</v>
      </c>
      <c r="G45" s="130">
        <v>20</v>
      </c>
      <c r="H45" s="125">
        <v>0.2857142857142857</v>
      </c>
      <c r="N45" s="239"/>
    </row>
    <row r="46" spans="1:14" ht="15">
      <c r="A46" s="260">
        <v>63</v>
      </c>
      <c r="B46" s="126" t="s">
        <v>53</v>
      </c>
      <c r="C46" s="336">
        <v>137</v>
      </c>
      <c r="D46" s="128">
        <v>0.15967365967365968</v>
      </c>
      <c r="E46" s="129">
        <v>52</v>
      </c>
      <c r="F46" s="131">
        <v>0.16</v>
      </c>
      <c r="G46" s="130">
        <v>24</v>
      </c>
      <c r="H46" s="125">
        <v>0.16783216783216784</v>
      </c>
      <c r="N46" s="239"/>
    </row>
    <row r="47" spans="1:14" ht="15">
      <c r="A47" s="260">
        <v>64</v>
      </c>
      <c r="B47" s="126" t="s">
        <v>54</v>
      </c>
      <c r="C47" s="336">
        <v>247</v>
      </c>
      <c r="D47" s="128">
        <v>0.43409490333919154</v>
      </c>
      <c r="E47" s="129">
        <v>88</v>
      </c>
      <c r="F47" s="131">
        <v>0.43781094527363185</v>
      </c>
      <c r="G47" s="130">
        <v>38</v>
      </c>
      <c r="H47" s="125">
        <v>0.44705882352941179</v>
      </c>
      <c r="N47" s="239"/>
    </row>
    <row r="48" spans="1:14" ht="14.25" customHeight="1">
      <c r="A48" s="260">
        <v>65</v>
      </c>
      <c r="B48" s="126" t="s">
        <v>55</v>
      </c>
      <c r="C48" s="336">
        <v>292</v>
      </c>
      <c r="D48" s="128">
        <v>0.52142857142857146</v>
      </c>
      <c r="E48" s="129">
        <v>100</v>
      </c>
      <c r="F48" s="131">
        <v>0.53191489361702127</v>
      </c>
      <c r="G48" s="130">
        <v>43</v>
      </c>
      <c r="H48" s="125">
        <v>0.53086419753086422</v>
      </c>
      <c r="N48" s="239"/>
    </row>
    <row r="49" spans="1:14" ht="13.5" customHeight="1">
      <c r="A49" s="260">
        <v>66</v>
      </c>
      <c r="B49" s="126" t="s">
        <v>56</v>
      </c>
      <c r="C49" s="336">
        <v>171</v>
      </c>
      <c r="D49" s="128">
        <v>0.45721925133689839</v>
      </c>
      <c r="E49" s="129">
        <v>61</v>
      </c>
      <c r="F49" s="131">
        <v>0.48412698412698413</v>
      </c>
      <c r="G49" s="130">
        <v>30</v>
      </c>
      <c r="H49" s="125">
        <v>0.51724137931034486</v>
      </c>
      <c r="N49" s="239"/>
    </row>
    <row r="50" spans="1:14" ht="13.5" customHeight="1">
      <c r="A50" s="260">
        <v>67</v>
      </c>
      <c r="B50" s="126" t="s">
        <v>57</v>
      </c>
      <c r="C50" s="336">
        <v>149</v>
      </c>
      <c r="D50" s="128">
        <v>0.42939481268011526</v>
      </c>
      <c r="E50" s="129">
        <v>45</v>
      </c>
      <c r="F50" s="131">
        <v>0.46391752577319589</v>
      </c>
      <c r="G50" s="130">
        <v>21</v>
      </c>
      <c r="H50" s="125">
        <v>0.41176470588235292</v>
      </c>
      <c r="N50" s="239"/>
    </row>
    <row r="51" spans="1:14" ht="13.5" customHeight="1">
      <c r="A51" s="260">
        <v>68</v>
      </c>
      <c r="B51" s="126" t="s">
        <v>58</v>
      </c>
      <c r="C51" s="336">
        <v>101</v>
      </c>
      <c r="D51" s="128">
        <v>0.40725806451612906</v>
      </c>
      <c r="E51" s="129">
        <v>32</v>
      </c>
      <c r="F51" s="131">
        <v>0.4050632911392405</v>
      </c>
      <c r="G51" s="130">
        <v>17</v>
      </c>
      <c r="H51" s="125">
        <v>0.39534883720930231</v>
      </c>
      <c r="N51" s="239"/>
    </row>
    <row r="52" spans="1:14" ht="13.5" customHeight="1">
      <c r="A52" s="260">
        <v>69</v>
      </c>
      <c r="B52" s="126" t="s">
        <v>59</v>
      </c>
      <c r="C52" s="336">
        <v>90</v>
      </c>
      <c r="D52" s="128">
        <v>0.40723981900452488</v>
      </c>
      <c r="E52" s="129">
        <v>28</v>
      </c>
      <c r="F52" s="131">
        <v>0.36363636363636365</v>
      </c>
      <c r="G52" s="130">
        <v>13</v>
      </c>
      <c r="H52" s="125">
        <v>0.43333333333333335</v>
      </c>
      <c r="N52" s="239"/>
    </row>
    <row r="53" spans="1:14" ht="14.25" customHeight="1">
      <c r="A53" s="259">
        <v>70</v>
      </c>
      <c r="B53" s="126" t="s">
        <v>60</v>
      </c>
      <c r="C53" s="336">
        <v>125</v>
      </c>
      <c r="D53" s="128">
        <v>0.47892720306513409</v>
      </c>
      <c r="E53" s="129">
        <v>42</v>
      </c>
      <c r="F53" s="131">
        <v>0.42</v>
      </c>
      <c r="G53" s="130">
        <v>20</v>
      </c>
      <c r="H53" s="125">
        <v>0.41666666666666669</v>
      </c>
      <c r="N53" s="239"/>
    </row>
    <row r="54" spans="1:14" ht="13.5" customHeight="1">
      <c r="A54" s="259">
        <v>71</v>
      </c>
      <c r="B54" s="126" t="s">
        <v>61</v>
      </c>
      <c r="C54" s="336">
        <v>157</v>
      </c>
      <c r="D54" s="128">
        <v>0.47575757575757577</v>
      </c>
      <c r="E54" s="129">
        <v>53</v>
      </c>
      <c r="F54" s="131">
        <v>0.50961538461538458</v>
      </c>
      <c r="G54" s="130">
        <v>28</v>
      </c>
      <c r="H54" s="125">
        <v>0.53846153846153844</v>
      </c>
      <c r="N54" s="239"/>
    </row>
    <row r="55" spans="1:14" ht="14.25" customHeight="1">
      <c r="A55" s="259">
        <v>72</v>
      </c>
      <c r="B55" s="126" t="s">
        <v>62</v>
      </c>
      <c r="C55" s="336">
        <v>9</v>
      </c>
      <c r="D55" s="128">
        <v>0.20930232558139536</v>
      </c>
      <c r="E55" s="129">
        <v>3</v>
      </c>
      <c r="F55" s="131">
        <v>0.17647058823529413</v>
      </c>
      <c r="G55" s="130">
        <v>1</v>
      </c>
      <c r="H55" s="125">
        <v>0.1</v>
      </c>
      <c r="N55" s="239"/>
    </row>
    <row r="56" spans="1:14" ht="13.5" customHeight="1">
      <c r="A56" s="259">
        <v>73</v>
      </c>
      <c r="B56" s="126" t="s">
        <v>63</v>
      </c>
      <c r="C56" s="336">
        <v>7</v>
      </c>
      <c r="D56" s="128">
        <v>0.33333333333333331</v>
      </c>
      <c r="E56" s="129">
        <v>5</v>
      </c>
      <c r="F56" s="131">
        <v>0.45454545454545453</v>
      </c>
      <c r="G56" s="130">
        <v>2</v>
      </c>
      <c r="H56" s="125">
        <v>0.5</v>
      </c>
      <c r="N56" s="239"/>
    </row>
    <row r="57" spans="1:14" ht="14.25" customHeight="1">
      <c r="A57" s="261">
        <v>74</v>
      </c>
      <c r="B57" s="134" t="s">
        <v>64</v>
      </c>
      <c r="C57" s="336">
        <v>116</v>
      </c>
      <c r="D57" s="128">
        <v>0.34017595307917886</v>
      </c>
      <c r="E57" s="129">
        <v>33</v>
      </c>
      <c r="F57" s="138">
        <v>0.2462686567164179</v>
      </c>
      <c r="G57" s="130">
        <v>17</v>
      </c>
      <c r="H57" s="125">
        <v>0.26984126984126983</v>
      </c>
      <c r="N57" s="239"/>
    </row>
    <row r="58" spans="1:14" ht="12.75" customHeight="1">
      <c r="A58" s="261">
        <v>76</v>
      </c>
      <c r="B58" s="134" t="s">
        <v>65</v>
      </c>
      <c r="C58" s="336">
        <v>3</v>
      </c>
      <c r="D58" s="128">
        <v>0.2</v>
      </c>
      <c r="E58" s="129">
        <v>1</v>
      </c>
      <c r="F58" s="138">
        <v>0.2</v>
      </c>
      <c r="G58" s="130">
        <v>0</v>
      </c>
      <c r="H58" s="125">
        <v>0</v>
      </c>
      <c r="N58" s="239"/>
    </row>
    <row r="59" spans="1:14" ht="12.75" customHeight="1">
      <c r="A59" s="261">
        <v>77</v>
      </c>
      <c r="B59" s="134" t="s">
        <v>66</v>
      </c>
      <c r="C59" s="336">
        <v>6</v>
      </c>
      <c r="D59" s="128">
        <v>0.375</v>
      </c>
      <c r="E59" s="129">
        <v>1</v>
      </c>
      <c r="F59" s="138">
        <v>0.2</v>
      </c>
      <c r="G59" s="130">
        <v>0</v>
      </c>
      <c r="H59" s="125">
        <v>0</v>
      </c>
      <c r="N59" s="239"/>
    </row>
    <row r="60" spans="1:14" ht="12.75" customHeight="1">
      <c r="A60" s="262">
        <v>85</v>
      </c>
      <c r="B60" s="126" t="s">
        <v>67</v>
      </c>
      <c r="C60" s="336">
        <v>92</v>
      </c>
      <c r="D60" s="128">
        <v>0.48167539267015708</v>
      </c>
      <c r="E60" s="129">
        <v>30</v>
      </c>
      <c r="F60" s="131">
        <v>0.50847457627118642</v>
      </c>
      <c r="G60" s="130">
        <v>17</v>
      </c>
      <c r="H60" s="125">
        <v>0.56666666666666665</v>
      </c>
      <c r="N60" s="239"/>
    </row>
    <row r="61" spans="1:14" ht="13.5" customHeight="1">
      <c r="A61" s="262">
        <v>86</v>
      </c>
      <c r="B61" s="126" t="s">
        <v>68</v>
      </c>
      <c r="C61" s="336">
        <v>139</v>
      </c>
      <c r="D61" s="128">
        <v>0.50915750915750912</v>
      </c>
      <c r="E61" s="129">
        <v>51</v>
      </c>
      <c r="F61" s="131">
        <v>0.49514563106796117</v>
      </c>
      <c r="G61" s="130">
        <v>28</v>
      </c>
      <c r="H61" s="125">
        <v>0.5957446808510638</v>
      </c>
      <c r="N61" s="239"/>
    </row>
    <row r="62" spans="1:14" ht="15" customHeight="1" thickBot="1">
      <c r="A62" s="263">
        <v>87</v>
      </c>
      <c r="B62" s="134" t="s">
        <v>69</v>
      </c>
      <c r="C62" s="336">
        <v>100</v>
      </c>
      <c r="D62" s="136">
        <v>0.5524861878453039</v>
      </c>
      <c r="E62" s="129">
        <v>36</v>
      </c>
      <c r="F62" s="138">
        <v>0.5901639344262295</v>
      </c>
      <c r="G62" s="130">
        <v>15</v>
      </c>
      <c r="H62" s="140">
        <v>0.625</v>
      </c>
      <c r="N62" s="239"/>
    </row>
    <row r="63" spans="1:14" ht="16" thickBot="1">
      <c r="A63" s="265"/>
      <c r="B63" s="264" t="s">
        <v>9</v>
      </c>
      <c r="C63" s="277">
        <v>8414</v>
      </c>
      <c r="D63" s="272">
        <v>0.35903563046724984</v>
      </c>
      <c r="E63" s="273">
        <v>2757</v>
      </c>
      <c r="F63" s="274">
        <v>0.35491761071060762</v>
      </c>
      <c r="G63" s="275">
        <v>1481</v>
      </c>
      <c r="H63" s="276">
        <v>0.40200868621064062</v>
      </c>
      <c r="N63" s="239"/>
    </row>
    <row r="64" spans="1:14">
      <c r="A64" s="266" t="s">
        <v>202</v>
      </c>
      <c r="N64" s="239"/>
    </row>
    <row r="65" spans="1:8" ht="29.25" customHeight="1">
      <c r="A65" s="379" t="s">
        <v>168</v>
      </c>
      <c r="B65" s="379"/>
      <c r="C65" s="379"/>
      <c r="D65" s="379"/>
      <c r="E65" s="379"/>
      <c r="F65" s="379"/>
      <c r="G65" s="379"/>
      <c r="H65" s="379"/>
    </row>
  </sheetData>
  <mergeCells count="5">
    <mergeCell ref="A65:H65"/>
    <mergeCell ref="G4:H4"/>
    <mergeCell ref="A2:H2"/>
    <mergeCell ref="C4:D4"/>
    <mergeCell ref="E4:F4"/>
  </mergeCells>
  <conditionalFormatting sqref="D6:D63">
    <cfRule type="cellIs" dxfId="2" priority="7" operator="greaterThan">
      <formula>50%</formula>
    </cfRule>
  </conditionalFormatting>
  <conditionalFormatting sqref="F6:F63">
    <cfRule type="expression" dxfId="1" priority="4">
      <formula>F6&gt;D6</formula>
    </cfRule>
  </conditionalFormatting>
  <conditionalFormatting sqref="H6:H63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4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 enableFormatConditionsCalculation="0">
    <tabColor rgb="FF92D050"/>
    <pageSetUpPr fitToPage="1"/>
  </sheetPr>
  <dimension ref="A1:I803"/>
  <sheetViews>
    <sheetView showZeros="0" zoomScale="75" zoomScaleNormal="75" zoomScalePageLayoutView="75" workbookViewId="0">
      <selection activeCell="A55" sqref="A55"/>
    </sheetView>
  </sheetViews>
  <sheetFormatPr baseColWidth="10" defaultColWidth="11.5" defaultRowHeight="12" x14ac:dyDescent="0"/>
  <cols>
    <col min="1" max="16384" width="11.5" style="46"/>
  </cols>
  <sheetData>
    <row r="1" spans="2:8" ht="18" customHeight="1">
      <c r="B1" s="45"/>
      <c r="C1" s="45"/>
      <c r="D1" s="45"/>
    </row>
    <row r="2" spans="2:8">
      <c r="B2" s="47"/>
      <c r="C2" s="47"/>
      <c r="D2" s="47"/>
    </row>
    <row r="3" spans="2:8">
      <c r="B3" s="47"/>
      <c r="C3" s="47"/>
      <c r="D3" s="47"/>
    </row>
    <row r="4" spans="2:8">
      <c r="B4" s="47"/>
      <c r="C4" s="47"/>
      <c r="D4" s="47"/>
    </row>
    <row r="5" spans="2:8">
      <c r="B5" s="47"/>
      <c r="C5" s="47"/>
      <c r="D5" s="47"/>
      <c r="G5" s="47"/>
      <c r="H5" s="47"/>
    </row>
    <row r="6" spans="2:8">
      <c r="B6" s="47"/>
      <c r="C6" s="47"/>
      <c r="D6" s="47"/>
      <c r="E6" s="109" t="s">
        <v>175</v>
      </c>
    </row>
    <row r="7" spans="2:8">
      <c r="B7" s="47"/>
      <c r="C7" s="47"/>
      <c r="D7" s="47"/>
      <c r="E7" s="109" t="s">
        <v>170</v>
      </c>
    </row>
    <row r="8" spans="2:8">
      <c r="B8" s="47"/>
      <c r="C8" s="47"/>
      <c r="D8" s="47"/>
    </row>
    <row r="9" spans="2:8">
      <c r="B9" s="47"/>
      <c r="C9" s="47"/>
      <c r="D9" s="47"/>
    </row>
    <row r="10" spans="2:8">
      <c r="B10" s="47"/>
      <c r="C10" s="47"/>
      <c r="D10" s="47"/>
    </row>
    <row r="11" spans="2:8">
      <c r="B11" s="47"/>
      <c r="C11" s="47"/>
      <c r="D11" s="47"/>
    </row>
    <row r="12" spans="2:8">
      <c r="B12" s="47"/>
      <c r="C12" s="47"/>
      <c r="D12" s="47"/>
    </row>
    <row r="13" spans="2:8">
      <c r="B13" s="47"/>
      <c r="C13" s="47"/>
      <c r="D13" s="47"/>
    </row>
    <row r="14" spans="2:8">
      <c r="B14" s="47"/>
      <c r="C14" s="47"/>
      <c r="D14" s="47"/>
    </row>
    <row r="15" spans="2:8">
      <c r="B15" s="47"/>
      <c r="C15" s="47"/>
      <c r="D15" s="47"/>
    </row>
    <row r="16" spans="2:8">
      <c r="B16" s="47"/>
      <c r="C16" s="47"/>
      <c r="D16" s="47"/>
    </row>
    <row r="17" spans="2:9">
      <c r="B17" s="47"/>
      <c r="C17" s="47"/>
      <c r="D17" s="47"/>
    </row>
    <row r="18" spans="2:9">
      <c r="B18" s="47"/>
      <c r="C18" s="47"/>
      <c r="D18" s="47"/>
    </row>
    <row r="19" spans="2:9">
      <c r="B19" s="47"/>
      <c r="C19" s="47"/>
      <c r="D19" s="47"/>
    </row>
    <row r="20" spans="2:9">
      <c r="B20" s="47"/>
      <c r="C20" s="47"/>
      <c r="D20" s="47"/>
    </row>
    <row r="21" spans="2:9">
      <c r="B21" s="47"/>
      <c r="C21" s="47"/>
      <c r="D21" s="47"/>
    </row>
    <row r="22" spans="2:9">
      <c r="B22" s="47"/>
      <c r="C22" s="47"/>
      <c r="D22" s="47"/>
    </row>
    <row r="23" spans="2:9">
      <c r="B23" s="47"/>
      <c r="C23" s="47"/>
      <c r="D23" s="47"/>
    </row>
    <row r="24" spans="2:9">
      <c r="B24" s="47"/>
      <c r="C24" s="47"/>
      <c r="D24" s="47"/>
    </row>
    <row r="25" spans="2:9">
      <c r="B25" s="47"/>
      <c r="C25" s="47"/>
      <c r="D25" s="47"/>
    </row>
    <row r="26" spans="2:9" ht="13" thickBot="1">
      <c r="B26" s="47"/>
      <c r="C26" s="47"/>
      <c r="D26" s="47"/>
    </row>
    <row r="27" spans="2:9" ht="74.25" customHeight="1" thickTop="1" thickBot="1">
      <c r="B27" s="48" t="s">
        <v>100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>
      <c r="B29" s="342"/>
      <c r="C29" s="342"/>
      <c r="D29" s="342"/>
      <c r="E29" s="343"/>
      <c r="F29" s="343"/>
      <c r="G29" s="343"/>
      <c r="H29" s="343"/>
      <c r="I29" s="343"/>
    </row>
    <row r="30" spans="2:9" ht="13" thickTop="1">
      <c r="B30" s="47"/>
      <c r="C30" s="47"/>
      <c r="D30" s="47"/>
    </row>
    <row r="31" spans="2:9">
      <c r="B31" s="47"/>
      <c r="C31" s="47"/>
      <c r="D31" s="47"/>
    </row>
    <row r="32" spans="2:9">
      <c r="B32" s="47"/>
      <c r="C32" s="47"/>
      <c r="D32" s="47"/>
    </row>
    <row r="33" spans="2:9" ht="15">
      <c r="B33" s="55"/>
      <c r="C33" s="56"/>
      <c r="D33" s="56"/>
      <c r="E33" s="57"/>
      <c r="F33" s="57"/>
      <c r="G33" s="57"/>
      <c r="H33" s="57"/>
      <c r="I33" s="57"/>
    </row>
    <row r="34" spans="2:9">
      <c r="B34" s="47"/>
      <c r="C34" s="47"/>
      <c r="D34" s="47"/>
    </row>
    <row r="35" spans="2:9">
      <c r="B35" s="47"/>
      <c r="C35" s="47"/>
      <c r="D35" s="47"/>
    </row>
    <row r="36" spans="2:9" ht="15">
      <c r="B36" s="47"/>
      <c r="C36" s="47"/>
      <c r="D36" s="47"/>
      <c r="E36" s="58"/>
    </row>
    <row r="37" spans="2:9">
      <c r="B37" s="47"/>
      <c r="C37" s="59"/>
      <c r="D37" s="47"/>
    </row>
    <row r="38" spans="2:9">
      <c r="B38" s="47"/>
      <c r="C38" s="59"/>
      <c r="D38" s="47"/>
    </row>
    <row r="39" spans="2:9">
      <c r="B39" s="47"/>
      <c r="C39" s="59"/>
      <c r="D39" s="47"/>
    </row>
    <row r="40" spans="2:9">
      <c r="B40" s="47"/>
      <c r="C40" s="59"/>
      <c r="D40" s="47"/>
    </row>
    <row r="41" spans="2:9">
      <c r="B41" s="47"/>
      <c r="C41" s="60"/>
      <c r="D41" s="47"/>
    </row>
    <row r="42" spans="2:9">
      <c r="B42" s="47"/>
      <c r="C42" s="61"/>
      <c r="D42" s="61"/>
      <c r="E42" s="62"/>
      <c r="F42" s="62"/>
      <c r="G42" s="62"/>
      <c r="H42" s="62"/>
      <c r="I42" s="62"/>
    </row>
    <row r="43" spans="2:9">
      <c r="B43" s="47"/>
      <c r="C43" s="47"/>
      <c r="D43" s="47"/>
    </row>
    <row r="44" spans="2:9">
      <c r="B44" s="47"/>
      <c r="C44" s="47"/>
      <c r="D44" s="47"/>
    </row>
    <row r="45" spans="2:9">
      <c r="B45" s="47"/>
      <c r="C45" s="47"/>
      <c r="D45" s="47"/>
    </row>
    <row r="46" spans="2:9" ht="89.25" customHeight="1">
      <c r="B46" s="47"/>
      <c r="C46" s="47"/>
      <c r="D46" s="47"/>
    </row>
    <row r="47" spans="2:9">
      <c r="B47" s="47"/>
      <c r="C47" s="47"/>
      <c r="D47" s="47"/>
    </row>
    <row r="48" spans="2:9">
      <c r="B48" s="47"/>
      <c r="C48" s="47"/>
      <c r="D48" s="47"/>
    </row>
    <row r="49" spans="1:9">
      <c r="B49" s="47"/>
      <c r="C49" s="47"/>
      <c r="D49" s="47"/>
    </row>
    <row r="50" spans="1:9">
      <c r="B50" s="47"/>
      <c r="C50" s="47"/>
      <c r="D50" s="47"/>
    </row>
    <row r="51" spans="1:9">
      <c r="B51" s="47"/>
      <c r="C51" s="47"/>
      <c r="D51" s="47"/>
    </row>
    <row r="52" spans="1:9">
      <c r="B52" s="47"/>
      <c r="C52" s="47"/>
      <c r="D52" s="47"/>
      <c r="F52" s="344"/>
      <c r="G52" s="344"/>
      <c r="H52" s="344"/>
    </row>
    <row r="53" spans="1:9" ht="16.5" customHeight="1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>
      <c r="A57" s="63"/>
      <c r="B57" s="64"/>
      <c r="C57" s="65"/>
      <c r="D57" s="65"/>
      <c r="E57" s="56"/>
      <c r="F57" s="56"/>
      <c r="G57" s="57"/>
      <c r="H57" s="57"/>
      <c r="I57" s="65"/>
    </row>
    <row r="58" spans="1:9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>
      <c r="B59" s="47"/>
      <c r="C59" s="67"/>
      <c r="D59" s="67"/>
    </row>
    <row r="60" spans="1:9" ht="13">
      <c r="A60" s="68" t="s">
        <v>80</v>
      </c>
      <c r="C60" s="67"/>
      <c r="D60" s="67"/>
      <c r="I60" s="69" t="s">
        <v>193</v>
      </c>
    </row>
    <row r="61" spans="1:9">
      <c r="B61" s="67"/>
      <c r="C61" s="67"/>
      <c r="D61" s="67"/>
    </row>
    <row r="62" spans="1:9">
      <c r="B62" s="47"/>
      <c r="C62" s="67"/>
      <c r="D62" s="67"/>
    </row>
    <row r="63" spans="1:9">
      <c r="B63" s="67"/>
      <c r="C63" s="67"/>
      <c r="D63" s="67"/>
    </row>
    <row r="64" spans="1:9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  <row r="111" spans="2:4">
      <c r="B111" s="67"/>
      <c r="C111" s="67"/>
      <c r="D111" s="67"/>
    </row>
    <row r="112" spans="2:4">
      <c r="B112" s="67"/>
      <c r="C112" s="67"/>
      <c r="D112" s="67"/>
    </row>
    <row r="113" spans="2:4">
      <c r="B113" s="67"/>
      <c r="C113" s="67"/>
      <c r="D113" s="67"/>
    </row>
    <row r="114" spans="2:4">
      <c r="B114" s="67"/>
      <c r="C114" s="67"/>
      <c r="D114" s="67"/>
    </row>
    <row r="115" spans="2:4">
      <c r="B115" s="67"/>
      <c r="C115" s="67"/>
      <c r="D115" s="67"/>
    </row>
    <row r="116" spans="2:4">
      <c r="B116" s="67"/>
      <c r="C116" s="67"/>
      <c r="D116" s="67"/>
    </row>
    <row r="117" spans="2:4">
      <c r="B117" s="67"/>
      <c r="C117" s="67"/>
      <c r="D117" s="67"/>
    </row>
    <row r="118" spans="2:4">
      <c r="B118" s="67"/>
      <c r="C118" s="67"/>
      <c r="D118" s="67"/>
    </row>
    <row r="119" spans="2:4">
      <c r="B119" s="67"/>
      <c r="C119" s="67"/>
      <c r="D119" s="67"/>
    </row>
    <row r="120" spans="2:4">
      <c r="B120" s="67"/>
      <c r="C120" s="67"/>
      <c r="D120" s="67"/>
    </row>
    <row r="121" spans="2:4">
      <c r="B121" s="67"/>
      <c r="C121" s="67"/>
      <c r="D121" s="67"/>
    </row>
    <row r="122" spans="2:4">
      <c r="B122" s="67"/>
      <c r="C122" s="67"/>
      <c r="D122" s="67"/>
    </row>
    <row r="123" spans="2:4">
      <c r="B123" s="67"/>
      <c r="C123" s="67"/>
      <c r="D123" s="67"/>
    </row>
    <row r="124" spans="2:4">
      <c r="B124" s="67"/>
      <c r="C124" s="67"/>
      <c r="D124" s="67"/>
    </row>
    <row r="125" spans="2:4">
      <c r="B125" s="67"/>
      <c r="C125" s="67"/>
      <c r="D125" s="67"/>
    </row>
    <row r="126" spans="2:4">
      <c r="B126" s="67"/>
      <c r="C126" s="67"/>
      <c r="D126" s="67"/>
    </row>
    <row r="127" spans="2:4">
      <c r="B127" s="67"/>
      <c r="C127" s="67"/>
      <c r="D127" s="67"/>
    </row>
    <row r="128" spans="2:4">
      <c r="B128" s="67"/>
      <c r="C128" s="67"/>
      <c r="D128" s="67"/>
    </row>
    <row r="129" spans="2:4">
      <c r="B129" s="67"/>
      <c r="C129" s="67"/>
      <c r="D129" s="67"/>
    </row>
    <row r="130" spans="2:4">
      <c r="B130" s="67"/>
      <c r="C130" s="67"/>
      <c r="D130" s="67"/>
    </row>
    <row r="131" spans="2:4">
      <c r="B131" s="67"/>
      <c r="C131" s="67"/>
      <c r="D131" s="67"/>
    </row>
    <row r="132" spans="2:4">
      <c r="B132" s="67"/>
      <c r="C132" s="67"/>
      <c r="D132" s="67"/>
    </row>
    <row r="133" spans="2:4">
      <c r="B133" s="67"/>
      <c r="C133" s="67"/>
      <c r="D133" s="67"/>
    </row>
    <row r="134" spans="2:4">
      <c r="B134" s="67"/>
      <c r="C134" s="67"/>
      <c r="D134" s="67"/>
    </row>
    <row r="135" spans="2:4">
      <c r="B135" s="67"/>
      <c r="C135" s="67"/>
      <c r="D135" s="67"/>
    </row>
    <row r="136" spans="2:4">
      <c r="B136" s="67"/>
      <c r="C136" s="67"/>
      <c r="D136" s="67"/>
    </row>
    <row r="137" spans="2:4">
      <c r="B137" s="67"/>
      <c r="C137" s="67"/>
      <c r="D137" s="67"/>
    </row>
    <row r="138" spans="2:4">
      <c r="B138" s="67"/>
      <c r="C138" s="67"/>
      <c r="D138" s="67"/>
    </row>
    <row r="139" spans="2:4">
      <c r="B139" s="67"/>
      <c r="C139" s="67"/>
      <c r="D139" s="67"/>
    </row>
    <row r="140" spans="2:4">
      <c r="B140" s="67"/>
      <c r="C140" s="67"/>
      <c r="D140" s="67"/>
    </row>
    <row r="141" spans="2:4">
      <c r="B141" s="67"/>
      <c r="C141" s="67"/>
      <c r="D141" s="67"/>
    </row>
    <row r="142" spans="2:4">
      <c r="B142" s="67"/>
      <c r="C142" s="67"/>
      <c r="D142" s="67"/>
    </row>
    <row r="143" spans="2:4">
      <c r="B143" s="67"/>
      <c r="C143" s="67"/>
      <c r="D143" s="67"/>
    </row>
    <row r="144" spans="2:4">
      <c r="B144" s="67"/>
      <c r="C144" s="67"/>
      <c r="D144" s="67"/>
    </row>
    <row r="145" spans="2:4">
      <c r="B145" s="67"/>
      <c r="C145" s="67"/>
      <c r="D145" s="67"/>
    </row>
    <row r="146" spans="2:4">
      <c r="B146" s="67"/>
      <c r="C146" s="67"/>
      <c r="D146" s="67"/>
    </row>
    <row r="147" spans="2:4">
      <c r="B147" s="67"/>
      <c r="C147" s="67"/>
      <c r="D147" s="67"/>
    </row>
    <row r="148" spans="2:4">
      <c r="B148" s="67"/>
      <c r="C148" s="67"/>
      <c r="D148" s="67"/>
    </row>
    <row r="149" spans="2:4">
      <c r="B149" s="67"/>
      <c r="C149" s="67"/>
      <c r="D149" s="67"/>
    </row>
    <row r="150" spans="2:4">
      <c r="B150" s="67"/>
      <c r="C150" s="67"/>
      <c r="D150" s="67"/>
    </row>
    <row r="151" spans="2:4">
      <c r="B151" s="67"/>
      <c r="C151" s="67"/>
      <c r="D151" s="67"/>
    </row>
    <row r="152" spans="2:4">
      <c r="B152" s="67"/>
      <c r="C152" s="67"/>
      <c r="D152" s="67"/>
    </row>
    <row r="153" spans="2:4">
      <c r="B153" s="67"/>
      <c r="C153" s="67"/>
      <c r="D153" s="67"/>
    </row>
    <row r="154" spans="2:4">
      <c r="B154" s="67"/>
      <c r="C154" s="67"/>
      <c r="D154" s="67"/>
    </row>
    <row r="155" spans="2:4">
      <c r="B155" s="67"/>
      <c r="C155" s="67"/>
      <c r="D155" s="67"/>
    </row>
    <row r="156" spans="2:4">
      <c r="B156" s="67"/>
      <c r="C156" s="67"/>
      <c r="D156" s="67"/>
    </row>
    <row r="157" spans="2:4">
      <c r="B157" s="67"/>
      <c r="C157" s="67"/>
      <c r="D157" s="67"/>
    </row>
    <row r="158" spans="2:4">
      <c r="B158" s="67"/>
      <c r="C158" s="67"/>
      <c r="D158" s="67"/>
    </row>
    <row r="159" spans="2:4">
      <c r="B159" s="67"/>
      <c r="C159" s="67"/>
      <c r="D159" s="67"/>
    </row>
    <row r="160" spans="2:4">
      <c r="B160" s="67"/>
      <c r="C160" s="67"/>
      <c r="D160" s="67"/>
    </row>
    <row r="161" spans="2:4">
      <c r="B161" s="67"/>
      <c r="C161" s="67"/>
      <c r="D161" s="67"/>
    </row>
    <row r="162" spans="2:4">
      <c r="B162" s="67"/>
      <c r="C162" s="67"/>
      <c r="D162" s="67"/>
    </row>
    <row r="163" spans="2:4">
      <c r="B163" s="67"/>
      <c r="C163" s="67"/>
      <c r="D163" s="67"/>
    </row>
    <row r="164" spans="2:4">
      <c r="B164" s="67"/>
      <c r="C164" s="67"/>
      <c r="D164" s="67"/>
    </row>
    <row r="165" spans="2:4">
      <c r="B165" s="67"/>
      <c r="C165" s="67"/>
      <c r="D165" s="67"/>
    </row>
    <row r="166" spans="2:4">
      <c r="B166" s="67"/>
      <c r="C166" s="67"/>
      <c r="D166" s="67"/>
    </row>
    <row r="167" spans="2:4">
      <c r="B167" s="67"/>
      <c r="C167" s="67"/>
      <c r="D167" s="67"/>
    </row>
    <row r="168" spans="2:4">
      <c r="B168" s="67"/>
      <c r="C168" s="67"/>
      <c r="D168" s="67"/>
    </row>
    <row r="169" spans="2:4">
      <c r="B169" s="67"/>
      <c r="C169" s="67"/>
      <c r="D169" s="67"/>
    </row>
    <row r="170" spans="2:4">
      <c r="B170" s="67"/>
      <c r="C170" s="67"/>
      <c r="D170" s="67"/>
    </row>
    <row r="171" spans="2:4">
      <c r="B171" s="67"/>
      <c r="C171" s="67"/>
      <c r="D171" s="67"/>
    </row>
    <row r="172" spans="2:4">
      <c r="B172" s="67"/>
      <c r="C172" s="67"/>
      <c r="D172" s="67"/>
    </row>
    <row r="173" spans="2:4">
      <c r="B173" s="67"/>
      <c r="C173" s="67"/>
      <c r="D173" s="67"/>
    </row>
    <row r="174" spans="2:4">
      <c r="B174" s="67"/>
      <c r="C174" s="67"/>
      <c r="D174" s="67"/>
    </row>
    <row r="175" spans="2:4">
      <c r="B175" s="67"/>
      <c r="C175" s="67"/>
      <c r="D175" s="67"/>
    </row>
    <row r="176" spans="2:4">
      <c r="B176" s="67"/>
      <c r="C176" s="67"/>
      <c r="D176" s="67"/>
    </row>
    <row r="177" spans="2:4">
      <c r="B177" s="67"/>
      <c r="C177" s="67"/>
      <c r="D177" s="67"/>
    </row>
    <row r="178" spans="2:4">
      <c r="B178" s="67"/>
      <c r="C178" s="67"/>
      <c r="D178" s="67"/>
    </row>
    <row r="179" spans="2:4">
      <c r="B179" s="67"/>
      <c r="C179" s="67"/>
      <c r="D179" s="67"/>
    </row>
    <row r="180" spans="2:4">
      <c r="B180" s="67"/>
      <c r="C180" s="67"/>
      <c r="D180" s="67"/>
    </row>
    <row r="181" spans="2:4">
      <c r="B181" s="67"/>
      <c r="C181" s="67"/>
      <c r="D181" s="67"/>
    </row>
    <row r="182" spans="2:4">
      <c r="B182" s="67"/>
      <c r="C182" s="67"/>
      <c r="D182" s="67"/>
    </row>
    <row r="183" spans="2:4">
      <c r="B183" s="67"/>
      <c r="C183" s="67"/>
      <c r="D183" s="67"/>
    </row>
    <row r="184" spans="2:4">
      <c r="B184" s="67"/>
      <c r="C184" s="67"/>
      <c r="D184" s="67"/>
    </row>
    <row r="185" spans="2:4">
      <c r="B185" s="67"/>
      <c r="C185" s="67"/>
      <c r="D185" s="67"/>
    </row>
    <row r="186" spans="2:4">
      <c r="B186" s="67"/>
      <c r="C186" s="67"/>
      <c r="D186" s="67"/>
    </row>
    <row r="187" spans="2:4">
      <c r="B187" s="67"/>
      <c r="C187" s="67"/>
      <c r="D187" s="67"/>
    </row>
    <row r="188" spans="2:4">
      <c r="B188" s="67"/>
      <c r="C188" s="67"/>
      <c r="D188" s="67"/>
    </row>
    <row r="189" spans="2:4">
      <c r="B189" s="67"/>
      <c r="C189" s="67"/>
      <c r="D189" s="67"/>
    </row>
    <row r="190" spans="2:4">
      <c r="B190" s="67"/>
      <c r="C190" s="67"/>
      <c r="D190" s="67"/>
    </row>
    <row r="191" spans="2:4">
      <c r="B191" s="67"/>
      <c r="C191" s="67"/>
      <c r="D191" s="67"/>
    </row>
    <row r="192" spans="2:4">
      <c r="B192" s="67"/>
      <c r="C192" s="67"/>
      <c r="D192" s="67"/>
    </row>
    <row r="193" spans="2:4">
      <c r="B193" s="67"/>
      <c r="C193" s="67"/>
      <c r="D193" s="67"/>
    </row>
    <row r="194" spans="2:4">
      <c r="B194" s="67"/>
      <c r="C194" s="67"/>
      <c r="D194" s="67"/>
    </row>
    <row r="195" spans="2:4">
      <c r="B195" s="67"/>
      <c r="C195" s="67"/>
      <c r="D195" s="67"/>
    </row>
    <row r="196" spans="2:4">
      <c r="B196" s="67"/>
      <c r="C196" s="67"/>
      <c r="D196" s="67"/>
    </row>
    <row r="197" spans="2:4">
      <c r="B197" s="67"/>
      <c r="C197" s="67"/>
      <c r="D197" s="67"/>
    </row>
    <row r="198" spans="2:4">
      <c r="B198" s="67"/>
      <c r="C198" s="67"/>
      <c r="D198" s="67"/>
    </row>
    <row r="199" spans="2:4">
      <c r="B199" s="67"/>
      <c r="C199" s="67"/>
      <c r="D199" s="67"/>
    </row>
    <row r="200" spans="2:4">
      <c r="B200" s="67"/>
      <c r="C200" s="67"/>
      <c r="D200" s="67"/>
    </row>
    <row r="201" spans="2:4">
      <c r="B201" s="67"/>
      <c r="C201" s="67"/>
      <c r="D201" s="67"/>
    </row>
    <row r="202" spans="2:4">
      <c r="B202" s="67"/>
      <c r="C202" s="67"/>
      <c r="D202" s="67"/>
    </row>
    <row r="203" spans="2:4">
      <c r="B203" s="67"/>
      <c r="C203" s="67"/>
      <c r="D203" s="67"/>
    </row>
    <row r="204" spans="2:4">
      <c r="B204" s="67"/>
      <c r="C204" s="67"/>
      <c r="D204" s="67"/>
    </row>
    <row r="205" spans="2:4">
      <c r="B205" s="67"/>
      <c r="C205" s="67"/>
      <c r="D205" s="67"/>
    </row>
    <row r="206" spans="2:4">
      <c r="B206" s="67"/>
      <c r="C206" s="67"/>
      <c r="D206" s="67"/>
    </row>
    <row r="207" spans="2:4">
      <c r="B207" s="67"/>
      <c r="C207" s="67"/>
      <c r="D207" s="67"/>
    </row>
    <row r="208" spans="2:4">
      <c r="B208" s="67"/>
      <c r="C208" s="67"/>
      <c r="D208" s="67"/>
    </row>
    <row r="209" spans="2:4">
      <c r="B209" s="67"/>
      <c r="C209" s="67"/>
      <c r="D209" s="67"/>
    </row>
    <row r="210" spans="2:4">
      <c r="B210" s="67"/>
      <c r="C210" s="67"/>
      <c r="D210" s="67"/>
    </row>
    <row r="211" spans="2:4">
      <c r="B211" s="67"/>
      <c r="C211" s="67"/>
      <c r="D211" s="67"/>
    </row>
    <row r="212" spans="2:4">
      <c r="B212" s="67"/>
      <c r="C212" s="67"/>
      <c r="D212" s="67"/>
    </row>
    <row r="213" spans="2:4">
      <c r="B213" s="67"/>
      <c r="C213" s="67"/>
      <c r="D213" s="67"/>
    </row>
    <row r="214" spans="2:4">
      <c r="B214" s="67"/>
      <c r="C214" s="67"/>
      <c r="D214" s="67"/>
    </row>
    <row r="215" spans="2:4">
      <c r="B215" s="67"/>
      <c r="C215" s="67"/>
      <c r="D215" s="67"/>
    </row>
    <row r="216" spans="2:4">
      <c r="B216" s="67"/>
      <c r="C216" s="67"/>
      <c r="D216" s="67"/>
    </row>
    <row r="217" spans="2:4">
      <c r="B217" s="67"/>
      <c r="C217" s="67"/>
      <c r="D217" s="67"/>
    </row>
    <row r="218" spans="2:4">
      <c r="B218" s="67"/>
      <c r="C218" s="67"/>
      <c r="D218" s="67"/>
    </row>
    <row r="219" spans="2:4">
      <c r="B219" s="67"/>
      <c r="C219" s="67"/>
      <c r="D219" s="67"/>
    </row>
    <row r="220" spans="2:4">
      <c r="B220" s="67"/>
      <c r="C220" s="67"/>
      <c r="D220" s="67"/>
    </row>
    <row r="221" spans="2:4">
      <c r="B221" s="67"/>
      <c r="C221" s="67"/>
      <c r="D221" s="67"/>
    </row>
    <row r="222" spans="2:4">
      <c r="B222" s="67"/>
      <c r="C222" s="67"/>
      <c r="D222" s="67"/>
    </row>
    <row r="223" spans="2:4">
      <c r="B223" s="67"/>
      <c r="C223" s="67"/>
      <c r="D223" s="67"/>
    </row>
    <row r="224" spans="2:4">
      <c r="B224" s="67"/>
      <c r="C224" s="67"/>
      <c r="D224" s="67"/>
    </row>
    <row r="225" spans="2:4">
      <c r="B225" s="67"/>
      <c r="C225" s="67"/>
      <c r="D225" s="67"/>
    </row>
    <row r="226" spans="2:4">
      <c r="B226" s="67"/>
      <c r="C226" s="67"/>
      <c r="D226" s="67"/>
    </row>
    <row r="227" spans="2:4">
      <c r="B227" s="67"/>
      <c r="C227" s="67"/>
      <c r="D227" s="67"/>
    </row>
    <row r="228" spans="2:4">
      <c r="B228" s="67"/>
      <c r="C228" s="67"/>
      <c r="D228" s="67"/>
    </row>
    <row r="229" spans="2:4">
      <c r="B229" s="67"/>
      <c r="C229" s="67"/>
      <c r="D229" s="67"/>
    </row>
    <row r="230" spans="2:4">
      <c r="B230" s="67"/>
      <c r="C230" s="67"/>
      <c r="D230" s="67"/>
    </row>
    <row r="231" spans="2:4">
      <c r="B231" s="67"/>
      <c r="C231" s="67"/>
      <c r="D231" s="67"/>
    </row>
    <row r="232" spans="2:4">
      <c r="B232" s="67"/>
      <c r="C232" s="67"/>
      <c r="D232" s="67"/>
    </row>
    <row r="233" spans="2:4">
      <c r="B233" s="67"/>
      <c r="C233" s="67"/>
      <c r="D233" s="67"/>
    </row>
    <row r="234" spans="2:4">
      <c r="B234" s="67"/>
      <c r="C234" s="67"/>
      <c r="D234" s="67"/>
    </row>
    <row r="235" spans="2:4">
      <c r="B235" s="67"/>
      <c r="C235" s="67"/>
      <c r="D235" s="67"/>
    </row>
    <row r="236" spans="2:4">
      <c r="B236" s="67"/>
      <c r="C236" s="67"/>
      <c r="D236" s="67"/>
    </row>
    <row r="237" spans="2:4">
      <c r="B237" s="67"/>
      <c r="C237" s="67"/>
      <c r="D237" s="67"/>
    </row>
    <row r="238" spans="2:4">
      <c r="B238" s="67"/>
      <c r="C238" s="67"/>
      <c r="D238" s="67"/>
    </row>
    <row r="239" spans="2:4">
      <c r="B239" s="67"/>
      <c r="C239" s="67"/>
      <c r="D239" s="67"/>
    </row>
    <row r="240" spans="2:4">
      <c r="B240" s="67"/>
      <c r="C240" s="67"/>
      <c r="D240" s="67"/>
    </row>
    <row r="241" spans="2:4">
      <c r="B241" s="67"/>
      <c r="C241" s="67"/>
      <c r="D241" s="67"/>
    </row>
    <row r="242" spans="2:4">
      <c r="B242" s="67"/>
      <c r="C242" s="67"/>
      <c r="D242" s="67"/>
    </row>
    <row r="243" spans="2:4">
      <c r="B243" s="67"/>
      <c r="C243" s="67"/>
      <c r="D243" s="67"/>
    </row>
    <row r="244" spans="2:4">
      <c r="B244" s="67"/>
      <c r="C244" s="67"/>
      <c r="D244" s="67"/>
    </row>
    <row r="245" spans="2:4">
      <c r="B245" s="67"/>
      <c r="C245" s="67"/>
      <c r="D245" s="67"/>
    </row>
    <row r="246" spans="2:4">
      <c r="B246" s="67"/>
      <c r="C246" s="67"/>
      <c r="D246" s="67"/>
    </row>
    <row r="247" spans="2:4">
      <c r="B247" s="67"/>
      <c r="C247" s="67"/>
      <c r="D247" s="67"/>
    </row>
    <row r="248" spans="2:4">
      <c r="B248" s="67"/>
      <c r="C248" s="67"/>
      <c r="D248" s="67"/>
    </row>
    <row r="249" spans="2:4">
      <c r="B249" s="67"/>
      <c r="C249" s="67"/>
      <c r="D249" s="67"/>
    </row>
    <row r="250" spans="2:4">
      <c r="B250" s="67"/>
      <c r="C250" s="67"/>
      <c r="D250" s="67"/>
    </row>
    <row r="251" spans="2:4">
      <c r="B251" s="67"/>
      <c r="C251" s="67"/>
      <c r="D251" s="67"/>
    </row>
    <row r="252" spans="2:4">
      <c r="B252" s="67"/>
      <c r="C252" s="67"/>
      <c r="D252" s="67"/>
    </row>
    <row r="253" spans="2:4">
      <c r="B253" s="67"/>
      <c r="C253" s="67"/>
      <c r="D253" s="67"/>
    </row>
    <row r="254" spans="2:4">
      <c r="B254" s="67"/>
      <c r="C254" s="67"/>
      <c r="D254" s="67"/>
    </row>
    <row r="255" spans="2:4">
      <c r="B255" s="67"/>
      <c r="C255" s="67"/>
      <c r="D255" s="67"/>
    </row>
    <row r="256" spans="2:4">
      <c r="B256" s="67"/>
      <c r="C256" s="67"/>
      <c r="D256" s="67"/>
    </row>
    <row r="257" spans="2:4">
      <c r="B257" s="67"/>
      <c r="C257" s="67"/>
      <c r="D257" s="67"/>
    </row>
    <row r="258" spans="2:4">
      <c r="B258" s="67"/>
      <c r="C258" s="67"/>
      <c r="D258" s="67"/>
    </row>
    <row r="259" spans="2:4">
      <c r="B259" s="67"/>
      <c r="C259" s="67"/>
      <c r="D259" s="67"/>
    </row>
    <row r="260" spans="2:4">
      <c r="B260" s="67"/>
      <c r="C260" s="67"/>
      <c r="D260" s="67"/>
    </row>
    <row r="261" spans="2:4">
      <c r="B261" s="67"/>
      <c r="C261" s="67"/>
      <c r="D261" s="67"/>
    </row>
    <row r="262" spans="2:4">
      <c r="B262" s="67"/>
      <c r="C262" s="67"/>
      <c r="D262" s="67"/>
    </row>
    <row r="263" spans="2:4">
      <c r="B263" s="67"/>
      <c r="C263" s="67"/>
      <c r="D263" s="67"/>
    </row>
    <row r="264" spans="2:4">
      <c r="B264" s="67"/>
      <c r="C264" s="67"/>
      <c r="D264" s="67"/>
    </row>
    <row r="265" spans="2:4">
      <c r="B265" s="67"/>
      <c r="C265" s="67"/>
      <c r="D265" s="67"/>
    </row>
    <row r="266" spans="2:4">
      <c r="B266" s="67"/>
      <c r="C266" s="67"/>
      <c r="D266" s="67"/>
    </row>
    <row r="267" spans="2:4">
      <c r="B267" s="67"/>
      <c r="C267" s="67"/>
      <c r="D267" s="67"/>
    </row>
    <row r="268" spans="2:4">
      <c r="B268" s="67"/>
      <c r="C268" s="67"/>
      <c r="D268" s="67"/>
    </row>
    <row r="269" spans="2:4">
      <c r="B269" s="67"/>
      <c r="C269" s="67"/>
      <c r="D269" s="67"/>
    </row>
    <row r="270" spans="2:4">
      <c r="B270" s="67"/>
      <c r="C270" s="67"/>
      <c r="D270" s="67"/>
    </row>
    <row r="271" spans="2:4">
      <c r="B271" s="67"/>
      <c r="C271" s="67"/>
      <c r="D271" s="67"/>
    </row>
    <row r="272" spans="2:4">
      <c r="B272" s="67"/>
      <c r="C272" s="67"/>
      <c r="D272" s="67"/>
    </row>
    <row r="273" spans="2:4">
      <c r="B273" s="67"/>
      <c r="C273" s="67"/>
      <c r="D273" s="67"/>
    </row>
    <row r="274" spans="2:4">
      <c r="B274" s="67"/>
      <c r="C274" s="67"/>
      <c r="D274" s="67"/>
    </row>
    <row r="275" spans="2:4">
      <c r="B275" s="67"/>
      <c r="C275" s="67"/>
      <c r="D275" s="67"/>
    </row>
    <row r="276" spans="2:4">
      <c r="B276" s="67"/>
      <c r="C276" s="67"/>
      <c r="D276" s="67"/>
    </row>
    <row r="277" spans="2:4">
      <c r="B277" s="67"/>
      <c r="C277" s="67"/>
      <c r="D277" s="67"/>
    </row>
    <row r="278" spans="2:4">
      <c r="B278" s="67"/>
      <c r="C278" s="67"/>
      <c r="D278" s="67"/>
    </row>
    <row r="279" spans="2:4">
      <c r="B279" s="67"/>
      <c r="C279" s="67"/>
      <c r="D279" s="67"/>
    </row>
    <row r="280" spans="2:4">
      <c r="B280" s="67"/>
      <c r="C280" s="67"/>
      <c r="D280" s="67"/>
    </row>
    <row r="281" spans="2:4">
      <c r="B281" s="67"/>
      <c r="C281" s="67"/>
      <c r="D281" s="67"/>
    </row>
    <row r="282" spans="2:4">
      <c r="B282" s="67"/>
      <c r="C282" s="67"/>
      <c r="D282" s="67"/>
    </row>
    <row r="283" spans="2:4">
      <c r="B283" s="67"/>
      <c r="C283" s="67"/>
      <c r="D283" s="67"/>
    </row>
    <row r="284" spans="2:4">
      <c r="B284" s="67"/>
      <c r="C284" s="67"/>
      <c r="D284" s="67"/>
    </row>
    <row r="285" spans="2:4">
      <c r="B285" s="67"/>
      <c r="C285" s="67"/>
      <c r="D285" s="67"/>
    </row>
    <row r="286" spans="2:4">
      <c r="B286" s="67"/>
      <c r="C286" s="67"/>
      <c r="D286" s="67"/>
    </row>
    <row r="287" spans="2:4">
      <c r="B287" s="67"/>
      <c r="C287" s="67"/>
      <c r="D287" s="67"/>
    </row>
    <row r="288" spans="2:4">
      <c r="B288" s="67"/>
      <c r="C288" s="67"/>
      <c r="D288" s="67"/>
    </row>
    <row r="289" spans="2:4">
      <c r="B289" s="67"/>
      <c r="C289" s="67"/>
      <c r="D289" s="67"/>
    </row>
    <row r="290" spans="2:4">
      <c r="B290" s="67"/>
      <c r="C290" s="67"/>
      <c r="D290" s="67"/>
    </row>
    <row r="291" spans="2:4">
      <c r="B291" s="67"/>
      <c r="C291" s="67"/>
      <c r="D291" s="67"/>
    </row>
    <row r="292" spans="2:4">
      <c r="B292" s="67"/>
      <c r="C292" s="67"/>
      <c r="D292" s="67"/>
    </row>
    <row r="293" spans="2:4">
      <c r="B293" s="67"/>
      <c r="C293" s="67"/>
      <c r="D293" s="67"/>
    </row>
    <row r="294" spans="2:4">
      <c r="B294" s="67"/>
      <c r="C294" s="67"/>
      <c r="D294" s="67"/>
    </row>
    <row r="295" spans="2:4">
      <c r="B295" s="67"/>
      <c r="C295" s="67"/>
      <c r="D295" s="67"/>
    </row>
    <row r="296" spans="2:4">
      <c r="B296" s="67"/>
      <c r="C296" s="67"/>
      <c r="D296" s="67"/>
    </row>
    <row r="297" spans="2:4">
      <c r="B297" s="67"/>
      <c r="C297" s="67"/>
      <c r="D297" s="67"/>
    </row>
    <row r="298" spans="2:4">
      <c r="B298" s="67"/>
      <c r="C298" s="67"/>
      <c r="D298" s="67"/>
    </row>
    <row r="299" spans="2:4">
      <c r="B299" s="67"/>
      <c r="C299" s="67"/>
      <c r="D299" s="67"/>
    </row>
    <row r="300" spans="2:4">
      <c r="B300" s="67"/>
      <c r="C300" s="67"/>
      <c r="D300" s="67"/>
    </row>
    <row r="301" spans="2:4">
      <c r="B301" s="67"/>
      <c r="C301" s="67"/>
      <c r="D301" s="67"/>
    </row>
    <row r="302" spans="2:4">
      <c r="B302" s="67"/>
      <c r="C302" s="67"/>
      <c r="D302" s="67"/>
    </row>
    <row r="303" spans="2:4">
      <c r="B303" s="67"/>
      <c r="C303" s="67"/>
      <c r="D303" s="67"/>
    </row>
    <row r="304" spans="2:4">
      <c r="B304" s="67"/>
      <c r="C304" s="67"/>
      <c r="D304" s="67"/>
    </row>
    <row r="305" spans="2:4">
      <c r="B305" s="67"/>
      <c r="C305" s="67"/>
      <c r="D305" s="67"/>
    </row>
    <row r="306" spans="2:4">
      <c r="B306" s="67"/>
      <c r="C306" s="67"/>
      <c r="D306" s="67"/>
    </row>
    <row r="307" spans="2:4">
      <c r="B307" s="67"/>
      <c r="C307" s="67"/>
      <c r="D307" s="67"/>
    </row>
    <row r="308" spans="2:4">
      <c r="B308" s="67"/>
      <c r="C308" s="67"/>
      <c r="D308" s="67"/>
    </row>
    <row r="309" spans="2:4">
      <c r="B309" s="67"/>
      <c r="C309" s="67"/>
      <c r="D309" s="67"/>
    </row>
    <row r="310" spans="2:4">
      <c r="B310" s="67"/>
      <c r="C310" s="67"/>
      <c r="D310" s="67"/>
    </row>
    <row r="311" spans="2:4">
      <c r="B311" s="67"/>
      <c r="C311" s="67"/>
      <c r="D311" s="67"/>
    </row>
    <row r="312" spans="2:4">
      <c r="B312" s="67"/>
      <c r="C312" s="67"/>
      <c r="D312" s="67"/>
    </row>
    <row r="313" spans="2:4">
      <c r="B313" s="67"/>
      <c r="C313" s="67"/>
      <c r="D313" s="67"/>
    </row>
    <row r="314" spans="2:4">
      <c r="B314" s="67"/>
      <c r="C314" s="67"/>
      <c r="D314" s="67"/>
    </row>
    <row r="315" spans="2:4">
      <c r="B315" s="67"/>
      <c r="C315" s="67"/>
      <c r="D315" s="67"/>
    </row>
    <row r="316" spans="2:4">
      <c r="B316" s="67"/>
      <c r="C316" s="67"/>
      <c r="D316" s="67"/>
    </row>
    <row r="317" spans="2:4">
      <c r="B317" s="67"/>
      <c r="C317" s="67"/>
      <c r="D317" s="67"/>
    </row>
    <row r="318" spans="2:4">
      <c r="B318" s="67"/>
      <c r="C318" s="67"/>
      <c r="D318" s="67"/>
    </row>
    <row r="319" spans="2:4">
      <c r="B319" s="67"/>
      <c r="C319" s="67"/>
      <c r="D319" s="67"/>
    </row>
    <row r="320" spans="2:4">
      <c r="B320" s="67"/>
      <c r="C320" s="67"/>
      <c r="D320" s="67"/>
    </row>
    <row r="321" spans="2:4">
      <c r="B321" s="67"/>
      <c r="C321" s="67"/>
      <c r="D321" s="67"/>
    </row>
    <row r="322" spans="2:4">
      <c r="B322" s="67"/>
      <c r="C322" s="67"/>
      <c r="D322" s="67"/>
    </row>
    <row r="323" spans="2:4">
      <c r="B323" s="67"/>
      <c r="C323" s="67"/>
      <c r="D323" s="67"/>
    </row>
    <row r="324" spans="2:4">
      <c r="B324" s="67"/>
      <c r="C324" s="67"/>
      <c r="D324" s="67"/>
    </row>
    <row r="325" spans="2:4">
      <c r="B325" s="67"/>
      <c r="C325" s="67"/>
      <c r="D325" s="67"/>
    </row>
    <row r="326" spans="2:4">
      <c r="B326" s="67"/>
      <c r="C326" s="67"/>
      <c r="D326" s="67"/>
    </row>
    <row r="327" spans="2:4">
      <c r="B327" s="67"/>
      <c r="C327" s="67"/>
      <c r="D327" s="67"/>
    </row>
    <row r="328" spans="2:4">
      <c r="B328" s="67"/>
      <c r="C328" s="67"/>
      <c r="D328" s="67"/>
    </row>
    <row r="329" spans="2:4">
      <c r="B329" s="67"/>
      <c r="C329" s="67"/>
      <c r="D329" s="67"/>
    </row>
    <row r="330" spans="2:4">
      <c r="B330" s="67"/>
      <c r="C330" s="67"/>
      <c r="D330" s="67"/>
    </row>
    <row r="331" spans="2:4">
      <c r="B331" s="67"/>
      <c r="C331" s="67"/>
      <c r="D331" s="67"/>
    </row>
    <row r="332" spans="2:4">
      <c r="B332" s="67"/>
      <c r="C332" s="67"/>
      <c r="D332" s="67"/>
    </row>
    <row r="333" spans="2:4">
      <c r="B333" s="67"/>
      <c r="C333" s="67"/>
      <c r="D333" s="67"/>
    </row>
    <row r="334" spans="2:4">
      <c r="B334" s="67"/>
      <c r="C334" s="67"/>
      <c r="D334" s="67"/>
    </row>
    <row r="335" spans="2:4">
      <c r="B335" s="67"/>
      <c r="C335" s="67"/>
      <c r="D335" s="67"/>
    </row>
    <row r="336" spans="2:4">
      <c r="B336" s="67"/>
      <c r="C336" s="67"/>
      <c r="D336" s="67"/>
    </row>
    <row r="337" spans="2:4">
      <c r="B337" s="67"/>
      <c r="C337" s="67"/>
      <c r="D337" s="67"/>
    </row>
    <row r="338" spans="2:4">
      <c r="B338" s="67"/>
      <c r="C338" s="67"/>
      <c r="D338" s="67"/>
    </row>
    <row r="339" spans="2:4">
      <c r="B339" s="67"/>
      <c r="C339" s="67"/>
      <c r="D339" s="67"/>
    </row>
    <row r="340" spans="2:4">
      <c r="B340" s="67"/>
      <c r="C340" s="67"/>
      <c r="D340" s="67"/>
    </row>
    <row r="341" spans="2:4">
      <c r="B341" s="67"/>
      <c r="C341" s="67"/>
      <c r="D341" s="67"/>
    </row>
    <row r="342" spans="2:4">
      <c r="B342" s="67"/>
      <c r="C342" s="67"/>
      <c r="D342" s="67"/>
    </row>
    <row r="343" spans="2:4">
      <c r="B343" s="67"/>
      <c r="C343" s="67"/>
      <c r="D343" s="67"/>
    </row>
    <row r="344" spans="2:4">
      <c r="B344" s="67"/>
      <c r="C344" s="67"/>
      <c r="D344" s="67"/>
    </row>
    <row r="345" spans="2:4">
      <c r="B345" s="67"/>
      <c r="C345" s="67"/>
      <c r="D345" s="67"/>
    </row>
    <row r="346" spans="2:4">
      <c r="B346" s="67"/>
      <c r="C346" s="67"/>
      <c r="D346" s="67"/>
    </row>
    <row r="347" spans="2:4">
      <c r="B347" s="67"/>
      <c r="C347" s="67"/>
      <c r="D347" s="67"/>
    </row>
    <row r="348" spans="2:4">
      <c r="B348" s="67"/>
      <c r="C348" s="67"/>
      <c r="D348" s="67"/>
    </row>
    <row r="349" spans="2:4">
      <c r="B349" s="67"/>
      <c r="C349" s="67"/>
      <c r="D349" s="67"/>
    </row>
    <row r="350" spans="2:4">
      <c r="B350" s="67"/>
      <c r="C350" s="67"/>
      <c r="D350" s="67"/>
    </row>
    <row r="351" spans="2:4">
      <c r="B351" s="67"/>
      <c r="C351" s="67"/>
      <c r="D351" s="67"/>
    </row>
    <row r="352" spans="2:4">
      <c r="B352" s="67"/>
      <c r="C352" s="67"/>
      <c r="D352" s="67"/>
    </row>
    <row r="353" spans="2:4">
      <c r="B353" s="67"/>
      <c r="C353" s="67"/>
      <c r="D353" s="67"/>
    </row>
    <row r="354" spans="2:4">
      <c r="B354" s="67"/>
      <c r="C354" s="67"/>
      <c r="D354" s="67"/>
    </row>
    <row r="355" spans="2:4">
      <c r="B355" s="67"/>
      <c r="C355" s="67"/>
      <c r="D355" s="67"/>
    </row>
    <row r="356" spans="2:4">
      <c r="B356" s="67"/>
      <c r="C356" s="67"/>
      <c r="D356" s="67"/>
    </row>
    <row r="357" spans="2:4">
      <c r="B357" s="67"/>
      <c r="C357" s="67"/>
      <c r="D357" s="67"/>
    </row>
    <row r="358" spans="2:4">
      <c r="B358" s="67"/>
      <c r="C358" s="67"/>
      <c r="D358" s="67"/>
    </row>
    <row r="359" spans="2:4">
      <c r="B359" s="67"/>
      <c r="C359" s="67"/>
      <c r="D359" s="67"/>
    </row>
    <row r="360" spans="2:4">
      <c r="B360" s="67"/>
      <c r="C360" s="67"/>
      <c r="D360" s="67"/>
    </row>
    <row r="361" spans="2:4">
      <c r="B361" s="67"/>
      <c r="C361" s="67"/>
      <c r="D361" s="67"/>
    </row>
    <row r="362" spans="2:4">
      <c r="B362" s="67"/>
      <c r="C362" s="67"/>
      <c r="D362" s="67"/>
    </row>
    <row r="363" spans="2:4">
      <c r="B363" s="67"/>
      <c r="C363" s="67"/>
      <c r="D363" s="67"/>
    </row>
    <row r="364" spans="2:4">
      <c r="B364" s="67"/>
      <c r="C364" s="67"/>
      <c r="D364" s="67"/>
    </row>
    <row r="365" spans="2:4">
      <c r="B365" s="67"/>
      <c r="C365" s="67"/>
      <c r="D365" s="67"/>
    </row>
    <row r="366" spans="2:4">
      <c r="B366" s="67"/>
      <c r="C366" s="67"/>
      <c r="D366" s="67"/>
    </row>
    <row r="367" spans="2:4">
      <c r="B367" s="67"/>
      <c r="C367" s="67"/>
      <c r="D367" s="67"/>
    </row>
    <row r="368" spans="2:4">
      <c r="B368" s="67"/>
      <c r="C368" s="67"/>
      <c r="D368" s="67"/>
    </row>
    <row r="369" spans="2:4">
      <c r="B369" s="67"/>
      <c r="C369" s="67"/>
      <c r="D369" s="67"/>
    </row>
    <row r="370" spans="2:4">
      <c r="B370" s="67"/>
      <c r="C370" s="67"/>
      <c r="D370" s="67"/>
    </row>
    <row r="371" spans="2:4">
      <c r="B371" s="67"/>
      <c r="C371" s="67"/>
      <c r="D371" s="67"/>
    </row>
    <row r="372" spans="2:4">
      <c r="B372" s="67"/>
      <c r="C372" s="67"/>
      <c r="D372" s="67"/>
    </row>
    <row r="373" spans="2:4">
      <c r="B373" s="67"/>
      <c r="C373" s="67"/>
      <c r="D373" s="67"/>
    </row>
    <row r="374" spans="2:4">
      <c r="B374" s="67"/>
      <c r="C374" s="67"/>
      <c r="D374" s="67"/>
    </row>
    <row r="375" spans="2:4">
      <c r="B375" s="67"/>
      <c r="C375" s="67"/>
      <c r="D375" s="67"/>
    </row>
    <row r="376" spans="2:4">
      <c r="B376" s="67"/>
      <c r="C376" s="67"/>
      <c r="D376" s="67"/>
    </row>
    <row r="377" spans="2:4">
      <c r="B377" s="67"/>
      <c r="C377" s="67"/>
      <c r="D377" s="67"/>
    </row>
    <row r="378" spans="2:4">
      <c r="B378" s="67"/>
      <c r="C378" s="67"/>
      <c r="D378" s="67"/>
    </row>
    <row r="379" spans="2:4">
      <c r="B379" s="67"/>
      <c r="C379" s="67"/>
      <c r="D379" s="67"/>
    </row>
    <row r="380" spans="2:4">
      <c r="B380" s="67"/>
      <c r="C380" s="67"/>
      <c r="D380" s="67"/>
    </row>
    <row r="381" spans="2:4">
      <c r="B381" s="67"/>
      <c r="C381" s="67"/>
      <c r="D381" s="67"/>
    </row>
    <row r="382" spans="2:4">
      <c r="B382" s="67"/>
      <c r="C382" s="67"/>
      <c r="D382" s="67"/>
    </row>
    <row r="383" spans="2:4">
      <c r="B383" s="67"/>
      <c r="C383" s="67"/>
      <c r="D383" s="67"/>
    </row>
    <row r="384" spans="2:4">
      <c r="B384" s="67"/>
      <c r="C384" s="67"/>
      <c r="D384" s="67"/>
    </row>
    <row r="385" spans="2:4">
      <c r="B385" s="67"/>
      <c r="C385" s="67"/>
      <c r="D385" s="67"/>
    </row>
    <row r="386" spans="2:4">
      <c r="B386" s="67"/>
      <c r="C386" s="67"/>
      <c r="D386" s="67"/>
    </row>
    <row r="387" spans="2:4">
      <c r="B387" s="67"/>
      <c r="C387" s="67"/>
      <c r="D387" s="67"/>
    </row>
    <row r="388" spans="2:4">
      <c r="B388" s="67"/>
      <c r="C388" s="67"/>
      <c r="D388" s="67"/>
    </row>
    <row r="389" spans="2:4">
      <c r="B389" s="67"/>
      <c r="C389" s="67"/>
      <c r="D389" s="67"/>
    </row>
    <row r="390" spans="2:4">
      <c r="B390" s="67"/>
      <c r="C390" s="67"/>
      <c r="D390" s="67"/>
    </row>
    <row r="391" spans="2:4">
      <c r="B391" s="67"/>
      <c r="C391" s="67"/>
      <c r="D391" s="67"/>
    </row>
    <row r="392" spans="2:4">
      <c r="B392" s="67"/>
      <c r="C392" s="67"/>
      <c r="D392" s="67"/>
    </row>
    <row r="393" spans="2:4">
      <c r="B393" s="67"/>
      <c r="C393" s="67"/>
      <c r="D393" s="67"/>
    </row>
    <row r="394" spans="2:4">
      <c r="B394" s="67"/>
      <c r="C394" s="67"/>
      <c r="D394" s="67"/>
    </row>
    <row r="395" spans="2:4">
      <c r="B395" s="67"/>
      <c r="C395" s="67"/>
      <c r="D395" s="67"/>
    </row>
    <row r="396" spans="2:4">
      <c r="B396" s="67"/>
      <c r="C396" s="67"/>
      <c r="D396" s="67"/>
    </row>
    <row r="397" spans="2:4">
      <c r="B397" s="67"/>
      <c r="C397" s="67"/>
      <c r="D397" s="67"/>
    </row>
    <row r="398" spans="2:4">
      <c r="B398" s="67"/>
      <c r="C398" s="67"/>
      <c r="D398" s="67"/>
    </row>
    <row r="399" spans="2:4">
      <c r="B399" s="67"/>
      <c r="C399" s="67"/>
      <c r="D399" s="67"/>
    </row>
    <row r="400" spans="2:4">
      <c r="B400" s="67"/>
      <c r="C400" s="67"/>
      <c r="D400" s="67"/>
    </row>
    <row r="401" spans="2:4">
      <c r="B401" s="67"/>
      <c r="C401" s="67"/>
      <c r="D401" s="67"/>
    </row>
    <row r="402" spans="2:4">
      <c r="B402" s="67"/>
      <c r="C402" s="67"/>
      <c r="D402" s="67"/>
    </row>
    <row r="403" spans="2:4">
      <c r="B403" s="67"/>
      <c r="C403" s="67"/>
      <c r="D403" s="67"/>
    </row>
    <row r="404" spans="2:4">
      <c r="B404" s="67"/>
      <c r="C404" s="67"/>
      <c r="D404" s="67"/>
    </row>
    <row r="405" spans="2:4">
      <c r="B405" s="67"/>
      <c r="C405" s="67"/>
      <c r="D405" s="67"/>
    </row>
    <row r="406" spans="2:4">
      <c r="B406" s="67"/>
      <c r="C406" s="67"/>
      <c r="D406" s="67"/>
    </row>
    <row r="407" spans="2:4">
      <c r="B407" s="67"/>
      <c r="C407" s="67"/>
      <c r="D407" s="67"/>
    </row>
    <row r="408" spans="2:4">
      <c r="B408" s="67"/>
      <c r="C408" s="67"/>
      <c r="D408" s="67"/>
    </row>
    <row r="409" spans="2:4">
      <c r="B409" s="67"/>
      <c r="C409" s="67"/>
      <c r="D409" s="67"/>
    </row>
    <row r="410" spans="2:4">
      <c r="B410" s="67"/>
      <c r="C410" s="67"/>
      <c r="D410" s="67"/>
    </row>
    <row r="411" spans="2:4">
      <c r="B411" s="67"/>
      <c r="C411" s="67"/>
      <c r="D411" s="67"/>
    </row>
    <row r="412" spans="2:4">
      <c r="B412" s="67"/>
      <c r="C412" s="67"/>
      <c r="D412" s="67"/>
    </row>
    <row r="413" spans="2:4">
      <c r="B413" s="67"/>
      <c r="C413" s="67"/>
      <c r="D413" s="67"/>
    </row>
    <row r="414" spans="2:4">
      <c r="B414" s="67"/>
      <c r="C414" s="67"/>
      <c r="D414" s="67"/>
    </row>
    <row r="415" spans="2:4">
      <c r="B415" s="67"/>
      <c r="C415" s="67"/>
      <c r="D415" s="67"/>
    </row>
    <row r="416" spans="2:4">
      <c r="B416" s="67"/>
      <c r="C416" s="67"/>
      <c r="D416" s="67"/>
    </row>
    <row r="417" spans="2:4">
      <c r="B417" s="67"/>
      <c r="C417" s="67"/>
      <c r="D417" s="67"/>
    </row>
    <row r="418" spans="2:4">
      <c r="B418" s="67"/>
      <c r="C418" s="67"/>
      <c r="D418" s="67"/>
    </row>
    <row r="419" spans="2:4">
      <c r="B419" s="67"/>
      <c r="C419" s="67"/>
      <c r="D419" s="67"/>
    </row>
    <row r="420" spans="2:4">
      <c r="B420" s="67"/>
      <c r="C420" s="67"/>
      <c r="D420" s="67"/>
    </row>
    <row r="421" spans="2:4">
      <c r="B421" s="67"/>
      <c r="C421" s="67"/>
      <c r="D421" s="67"/>
    </row>
    <row r="422" spans="2:4">
      <c r="B422" s="67"/>
      <c r="C422" s="67"/>
      <c r="D422" s="67"/>
    </row>
    <row r="423" spans="2:4">
      <c r="B423" s="67"/>
      <c r="C423" s="67"/>
      <c r="D423" s="67"/>
    </row>
    <row r="424" spans="2:4">
      <c r="B424" s="67"/>
      <c r="C424" s="67"/>
      <c r="D424" s="67"/>
    </row>
    <row r="425" spans="2:4">
      <c r="B425" s="67"/>
      <c r="C425" s="67"/>
      <c r="D425" s="67"/>
    </row>
    <row r="426" spans="2:4">
      <c r="B426" s="67"/>
      <c r="C426" s="67"/>
      <c r="D426" s="67"/>
    </row>
    <row r="427" spans="2:4">
      <c r="B427" s="67"/>
      <c r="C427" s="67"/>
      <c r="D427" s="67"/>
    </row>
    <row r="428" spans="2:4">
      <c r="B428" s="67"/>
      <c r="C428" s="67"/>
      <c r="D428" s="67"/>
    </row>
    <row r="429" spans="2:4">
      <c r="B429" s="67"/>
      <c r="C429" s="67"/>
      <c r="D429" s="67"/>
    </row>
    <row r="430" spans="2:4">
      <c r="B430" s="67"/>
      <c r="C430" s="67"/>
      <c r="D430" s="67"/>
    </row>
    <row r="431" spans="2:4">
      <c r="B431" s="67"/>
      <c r="C431" s="67"/>
      <c r="D431" s="67"/>
    </row>
    <row r="432" spans="2:4">
      <c r="B432" s="67"/>
      <c r="C432" s="67"/>
      <c r="D432" s="67"/>
    </row>
    <row r="433" spans="2:4">
      <c r="B433" s="67"/>
      <c r="C433" s="67"/>
      <c r="D433" s="67"/>
    </row>
    <row r="434" spans="2:4">
      <c r="B434" s="67"/>
      <c r="C434" s="67"/>
      <c r="D434" s="67"/>
    </row>
    <row r="435" spans="2:4">
      <c r="B435" s="67"/>
      <c r="C435" s="67"/>
      <c r="D435" s="67"/>
    </row>
    <row r="436" spans="2:4">
      <c r="B436" s="67"/>
      <c r="C436" s="67"/>
      <c r="D436" s="67"/>
    </row>
    <row r="437" spans="2:4">
      <c r="B437" s="67"/>
      <c r="C437" s="67"/>
      <c r="D437" s="67"/>
    </row>
    <row r="438" spans="2:4">
      <c r="B438" s="67"/>
      <c r="C438" s="67"/>
      <c r="D438" s="67"/>
    </row>
    <row r="439" spans="2:4">
      <c r="B439" s="67"/>
      <c r="C439" s="67"/>
      <c r="D439" s="67"/>
    </row>
    <row r="440" spans="2:4">
      <c r="B440" s="67"/>
      <c r="C440" s="67"/>
      <c r="D440" s="67"/>
    </row>
    <row r="441" spans="2:4">
      <c r="B441" s="67"/>
      <c r="C441" s="67"/>
      <c r="D441" s="67"/>
    </row>
    <row r="442" spans="2:4">
      <c r="B442" s="67"/>
      <c r="C442" s="67"/>
      <c r="D442" s="67"/>
    </row>
    <row r="443" spans="2:4">
      <c r="B443" s="67"/>
      <c r="C443" s="67"/>
      <c r="D443" s="67"/>
    </row>
    <row r="444" spans="2:4">
      <c r="B444" s="67"/>
      <c r="C444" s="67"/>
      <c r="D444" s="67"/>
    </row>
    <row r="445" spans="2:4">
      <c r="B445" s="67"/>
      <c r="C445" s="67"/>
      <c r="D445" s="67"/>
    </row>
    <row r="446" spans="2:4">
      <c r="B446" s="67"/>
      <c r="C446" s="67"/>
      <c r="D446" s="67"/>
    </row>
    <row r="447" spans="2:4">
      <c r="B447" s="67"/>
      <c r="C447" s="67"/>
      <c r="D447" s="67"/>
    </row>
    <row r="448" spans="2:4">
      <c r="B448" s="67"/>
      <c r="C448" s="67"/>
      <c r="D448" s="67"/>
    </row>
    <row r="449" spans="2:4">
      <c r="B449" s="67"/>
      <c r="C449" s="67"/>
      <c r="D449" s="67"/>
    </row>
    <row r="450" spans="2:4">
      <c r="B450" s="67"/>
      <c r="C450" s="67"/>
      <c r="D450" s="67"/>
    </row>
    <row r="451" spans="2:4">
      <c r="B451" s="67"/>
      <c r="C451" s="67"/>
      <c r="D451" s="67"/>
    </row>
    <row r="452" spans="2:4">
      <c r="B452" s="67"/>
      <c r="C452" s="67"/>
      <c r="D452" s="67"/>
    </row>
    <row r="453" spans="2:4">
      <c r="B453" s="67"/>
      <c r="C453" s="67"/>
      <c r="D453" s="67"/>
    </row>
    <row r="454" spans="2:4">
      <c r="B454" s="67"/>
      <c r="C454" s="67"/>
      <c r="D454" s="67"/>
    </row>
    <row r="455" spans="2:4">
      <c r="B455" s="67"/>
      <c r="C455" s="67"/>
      <c r="D455" s="67"/>
    </row>
    <row r="456" spans="2:4">
      <c r="B456" s="67"/>
      <c r="C456" s="67"/>
      <c r="D456" s="67"/>
    </row>
    <row r="457" spans="2:4">
      <c r="B457" s="67"/>
      <c r="C457" s="67"/>
      <c r="D457" s="67"/>
    </row>
    <row r="458" spans="2:4">
      <c r="B458" s="67"/>
      <c r="C458" s="67"/>
      <c r="D458" s="67"/>
    </row>
    <row r="459" spans="2:4">
      <c r="B459" s="67"/>
      <c r="C459" s="67"/>
      <c r="D459" s="67"/>
    </row>
    <row r="460" spans="2:4">
      <c r="B460" s="67"/>
      <c r="C460" s="67"/>
      <c r="D460" s="67"/>
    </row>
    <row r="461" spans="2:4">
      <c r="B461" s="67"/>
      <c r="C461" s="67"/>
      <c r="D461" s="67"/>
    </row>
    <row r="462" spans="2:4">
      <c r="B462" s="67"/>
      <c r="C462" s="67"/>
      <c r="D462" s="67"/>
    </row>
    <row r="463" spans="2:4">
      <c r="B463" s="67"/>
      <c r="C463" s="67"/>
      <c r="D463" s="67"/>
    </row>
    <row r="464" spans="2:4">
      <c r="B464" s="67"/>
      <c r="C464" s="67"/>
      <c r="D464" s="67"/>
    </row>
    <row r="465" spans="2:4">
      <c r="B465" s="67"/>
      <c r="C465" s="67"/>
      <c r="D465" s="67"/>
    </row>
    <row r="466" spans="2:4">
      <c r="B466" s="67"/>
      <c r="C466" s="67"/>
      <c r="D466" s="67"/>
    </row>
    <row r="467" spans="2:4">
      <c r="B467" s="67"/>
      <c r="C467" s="67"/>
      <c r="D467" s="67"/>
    </row>
    <row r="468" spans="2:4">
      <c r="B468" s="67"/>
      <c r="C468" s="67"/>
      <c r="D468" s="67"/>
    </row>
    <row r="469" spans="2:4">
      <c r="B469" s="67"/>
      <c r="C469" s="67"/>
      <c r="D469" s="67"/>
    </row>
    <row r="470" spans="2:4">
      <c r="B470" s="67"/>
      <c r="C470" s="67"/>
      <c r="D470" s="67"/>
    </row>
    <row r="471" spans="2:4">
      <c r="B471" s="67"/>
      <c r="C471" s="67"/>
      <c r="D471" s="67"/>
    </row>
    <row r="472" spans="2:4">
      <c r="B472" s="67"/>
      <c r="C472" s="67"/>
      <c r="D472" s="67"/>
    </row>
    <row r="473" spans="2:4">
      <c r="B473" s="67"/>
      <c r="C473" s="67"/>
      <c r="D473" s="67"/>
    </row>
    <row r="474" spans="2:4">
      <c r="B474" s="67"/>
      <c r="C474" s="67"/>
      <c r="D474" s="67"/>
    </row>
    <row r="475" spans="2:4">
      <c r="B475" s="67"/>
      <c r="C475" s="67"/>
      <c r="D475" s="67"/>
    </row>
    <row r="476" spans="2:4">
      <c r="B476" s="67"/>
      <c r="C476" s="67"/>
      <c r="D476" s="67"/>
    </row>
    <row r="477" spans="2:4">
      <c r="B477" s="67"/>
      <c r="C477" s="67"/>
      <c r="D477" s="67"/>
    </row>
    <row r="478" spans="2:4">
      <c r="B478" s="67"/>
      <c r="C478" s="67"/>
      <c r="D478" s="67"/>
    </row>
    <row r="479" spans="2:4">
      <c r="B479" s="67"/>
      <c r="C479" s="67"/>
      <c r="D479" s="67"/>
    </row>
    <row r="480" spans="2:4">
      <c r="B480" s="67"/>
      <c r="C480" s="67"/>
      <c r="D480" s="67"/>
    </row>
    <row r="481" spans="2:4">
      <c r="B481" s="67"/>
      <c r="C481" s="67"/>
      <c r="D481" s="67"/>
    </row>
    <row r="482" spans="2:4">
      <c r="B482" s="67"/>
      <c r="C482" s="67"/>
      <c r="D482" s="67"/>
    </row>
    <row r="483" spans="2:4">
      <c r="B483" s="67"/>
      <c r="C483" s="67"/>
      <c r="D483" s="67"/>
    </row>
    <row r="484" spans="2:4">
      <c r="B484" s="67"/>
      <c r="C484" s="67"/>
      <c r="D484" s="67"/>
    </row>
    <row r="485" spans="2:4">
      <c r="B485" s="67"/>
      <c r="C485" s="67"/>
      <c r="D485" s="67"/>
    </row>
    <row r="486" spans="2:4">
      <c r="B486" s="67"/>
      <c r="C486" s="67"/>
      <c r="D486" s="67"/>
    </row>
    <row r="487" spans="2:4">
      <c r="B487" s="67"/>
      <c r="C487" s="67"/>
      <c r="D487" s="67"/>
    </row>
    <row r="488" spans="2:4">
      <c r="B488" s="67"/>
      <c r="C488" s="67"/>
      <c r="D488" s="67"/>
    </row>
    <row r="489" spans="2:4">
      <c r="B489" s="67"/>
      <c r="C489" s="67"/>
      <c r="D489" s="67"/>
    </row>
    <row r="490" spans="2:4">
      <c r="B490" s="67"/>
      <c r="C490" s="67"/>
      <c r="D490" s="67"/>
    </row>
    <row r="491" spans="2:4">
      <c r="B491" s="67"/>
      <c r="C491" s="67"/>
      <c r="D491" s="67"/>
    </row>
    <row r="492" spans="2:4">
      <c r="B492" s="67"/>
      <c r="C492" s="67"/>
      <c r="D492" s="67"/>
    </row>
    <row r="493" spans="2:4">
      <c r="B493" s="67"/>
      <c r="C493" s="67"/>
      <c r="D493" s="67"/>
    </row>
    <row r="494" spans="2:4">
      <c r="B494" s="67"/>
      <c r="C494" s="67"/>
      <c r="D494" s="67"/>
    </row>
    <row r="495" spans="2:4">
      <c r="B495" s="67"/>
      <c r="C495" s="67"/>
      <c r="D495" s="67"/>
    </row>
    <row r="496" spans="2:4">
      <c r="B496" s="67"/>
      <c r="C496" s="67"/>
      <c r="D496" s="67"/>
    </row>
    <row r="497" spans="2:4">
      <c r="B497" s="67"/>
      <c r="C497" s="67"/>
      <c r="D497" s="67"/>
    </row>
    <row r="498" spans="2:4">
      <c r="B498" s="67"/>
      <c r="C498" s="67"/>
      <c r="D498" s="67"/>
    </row>
    <row r="499" spans="2:4">
      <c r="B499" s="67"/>
      <c r="C499" s="67"/>
      <c r="D499" s="67"/>
    </row>
    <row r="500" spans="2:4">
      <c r="B500" s="67"/>
      <c r="C500" s="67"/>
      <c r="D500" s="67"/>
    </row>
    <row r="501" spans="2:4">
      <c r="B501" s="67"/>
      <c r="C501" s="67"/>
      <c r="D501" s="67"/>
    </row>
    <row r="502" spans="2:4">
      <c r="B502" s="67"/>
      <c r="C502" s="67"/>
      <c r="D502" s="67"/>
    </row>
    <row r="503" spans="2:4">
      <c r="B503" s="67"/>
      <c r="C503" s="67"/>
      <c r="D503" s="67"/>
    </row>
    <row r="504" spans="2:4">
      <c r="B504" s="67"/>
      <c r="C504" s="67"/>
      <c r="D504" s="67"/>
    </row>
    <row r="505" spans="2:4">
      <c r="B505" s="67"/>
      <c r="C505" s="67"/>
      <c r="D505" s="67"/>
    </row>
    <row r="506" spans="2:4">
      <c r="B506" s="67"/>
      <c r="C506" s="67"/>
      <c r="D506" s="67"/>
    </row>
    <row r="507" spans="2:4">
      <c r="B507" s="67"/>
      <c r="C507" s="67"/>
      <c r="D507" s="67"/>
    </row>
    <row r="508" spans="2:4">
      <c r="B508" s="67"/>
      <c r="C508" s="67"/>
      <c r="D508" s="67"/>
    </row>
    <row r="509" spans="2:4">
      <c r="B509" s="67"/>
      <c r="C509" s="67"/>
      <c r="D509" s="67"/>
    </row>
    <row r="510" spans="2:4">
      <c r="B510" s="67"/>
      <c r="C510" s="67"/>
      <c r="D510" s="67"/>
    </row>
    <row r="511" spans="2:4">
      <c r="B511" s="67"/>
      <c r="C511" s="67"/>
      <c r="D511" s="67"/>
    </row>
    <row r="512" spans="2:4">
      <c r="B512" s="67"/>
      <c r="C512" s="67"/>
      <c r="D512" s="67"/>
    </row>
    <row r="513" spans="2:4">
      <c r="B513" s="67"/>
      <c r="C513" s="67"/>
      <c r="D513" s="67"/>
    </row>
    <row r="514" spans="2:4">
      <c r="B514" s="67"/>
      <c r="C514" s="67"/>
      <c r="D514" s="67"/>
    </row>
    <row r="515" spans="2:4">
      <c r="B515" s="67"/>
      <c r="C515" s="67"/>
      <c r="D515" s="67"/>
    </row>
    <row r="516" spans="2:4">
      <c r="B516" s="67"/>
      <c r="C516" s="67"/>
      <c r="D516" s="67"/>
    </row>
    <row r="517" spans="2:4">
      <c r="B517" s="67"/>
      <c r="C517" s="67"/>
      <c r="D517" s="67"/>
    </row>
    <row r="518" spans="2:4">
      <c r="B518" s="67"/>
      <c r="C518" s="67"/>
      <c r="D518" s="67"/>
    </row>
    <row r="519" spans="2:4">
      <c r="B519" s="67"/>
      <c r="C519" s="67"/>
      <c r="D519" s="67"/>
    </row>
    <row r="520" spans="2:4">
      <c r="B520" s="67"/>
      <c r="C520" s="67"/>
      <c r="D520" s="67"/>
    </row>
    <row r="521" spans="2:4">
      <c r="B521" s="67"/>
      <c r="C521" s="67"/>
      <c r="D521" s="67"/>
    </row>
    <row r="522" spans="2:4">
      <c r="B522" s="67"/>
      <c r="C522" s="67"/>
      <c r="D522" s="67"/>
    </row>
    <row r="523" spans="2:4">
      <c r="B523" s="67"/>
      <c r="C523" s="67"/>
      <c r="D523" s="67"/>
    </row>
    <row r="524" spans="2:4">
      <c r="B524" s="67"/>
      <c r="C524" s="67"/>
      <c r="D524" s="67"/>
    </row>
    <row r="525" spans="2:4">
      <c r="B525" s="67"/>
      <c r="C525" s="67"/>
      <c r="D525" s="67"/>
    </row>
    <row r="526" spans="2:4">
      <c r="B526" s="67"/>
      <c r="C526" s="67"/>
      <c r="D526" s="67"/>
    </row>
    <row r="527" spans="2:4">
      <c r="B527" s="67"/>
      <c r="C527" s="67"/>
      <c r="D527" s="67"/>
    </row>
    <row r="528" spans="2:4">
      <c r="B528" s="67"/>
      <c r="C528" s="67"/>
      <c r="D528" s="67"/>
    </row>
    <row r="529" spans="2:4">
      <c r="B529" s="67"/>
      <c r="C529" s="67"/>
      <c r="D529" s="67"/>
    </row>
    <row r="530" spans="2:4">
      <c r="B530" s="67"/>
      <c r="C530" s="67"/>
      <c r="D530" s="67"/>
    </row>
    <row r="531" spans="2:4">
      <c r="B531" s="67"/>
      <c r="C531" s="67"/>
      <c r="D531" s="67"/>
    </row>
    <row r="532" spans="2:4">
      <c r="B532" s="67"/>
      <c r="C532" s="67"/>
      <c r="D532" s="67"/>
    </row>
    <row r="533" spans="2:4">
      <c r="B533" s="67"/>
      <c r="C533" s="67"/>
      <c r="D533" s="67"/>
    </row>
    <row r="534" spans="2:4">
      <c r="B534" s="67"/>
      <c r="C534" s="67"/>
      <c r="D534" s="67"/>
    </row>
    <row r="535" spans="2:4">
      <c r="B535" s="67"/>
      <c r="C535" s="67"/>
      <c r="D535" s="67"/>
    </row>
    <row r="536" spans="2:4">
      <c r="B536" s="67"/>
      <c r="C536" s="67"/>
      <c r="D536" s="67"/>
    </row>
    <row r="537" spans="2:4">
      <c r="B537" s="67"/>
      <c r="C537" s="67"/>
      <c r="D537" s="67"/>
    </row>
    <row r="538" spans="2:4">
      <c r="B538" s="67"/>
      <c r="C538" s="67"/>
      <c r="D538" s="67"/>
    </row>
    <row r="539" spans="2:4">
      <c r="B539" s="67"/>
      <c r="C539" s="67"/>
      <c r="D539" s="67"/>
    </row>
    <row r="540" spans="2:4">
      <c r="B540" s="67"/>
      <c r="C540" s="67"/>
      <c r="D540" s="67"/>
    </row>
    <row r="541" spans="2:4">
      <c r="B541" s="67"/>
      <c r="C541" s="67"/>
      <c r="D541" s="67"/>
    </row>
    <row r="542" spans="2:4">
      <c r="B542" s="67"/>
      <c r="C542" s="67"/>
      <c r="D542" s="67"/>
    </row>
    <row r="543" spans="2:4">
      <c r="B543" s="67"/>
      <c r="C543" s="67"/>
      <c r="D543" s="67"/>
    </row>
    <row r="544" spans="2:4">
      <c r="B544" s="67"/>
      <c r="C544" s="67"/>
      <c r="D544" s="67"/>
    </row>
    <row r="545" spans="2:4">
      <c r="B545" s="67"/>
      <c r="C545" s="67"/>
      <c r="D545" s="67"/>
    </row>
    <row r="546" spans="2:4">
      <c r="B546" s="67"/>
      <c r="C546" s="67"/>
      <c r="D546" s="67"/>
    </row>
    <row r="547" spans="2:4">
      <c r="B547" s="67"/>
      <c r="C547" s="67"/>
      <c r="D547" s="67"/>
    </row>
    <row r="548" spans="2:4">
      <c r="B548" s="67"/>
      <c r="C548" s="67"/>
      <c r="D548" s="67"/>
    </row>
    <row r="549" spans="2:4">
      <c r="B549" s="67"/>
      <c r="C549" s="67"/>
      <c r="D549" s="67"/>
    </row>
    <row r="550" spans="2:4">
      <c r="B550" s="67"/>
      <c r="C550" s="67"/>
      <c r="D550" s="67"/>
    </row>
    <row r="551" spans="2:4">
      <c r="B551" s="67"/>
      <c r="C551" s="67"/>
      <c r="D551" s="67"/>
    </row>
    <row r="552" spans="2:4">
      <c r="B552" s="67"/>
      <c r="C552" s="67"/>
      <c r="D552" s="67"/>
    </row>
    <row r="553" spans="2:4">
      <c r="B553" s="67"/>
      <c r="C553" s="67"/>
      <c r="D553" s="67"/>
    </row>
    <row r="554" spans="2:4">
      <c r="B554" s="67"/>
      <c r="C554" s="67"/>
      <c r="D554" s="67"/>
    </row>
    <row r="555" spans="2:4">
      <c r="B555" s="67"/>
      <c r="C555" s="67"/>
      <c r="D555" s="67"/>
    </row>
    <row r="556" spans="2:4">
      <c r="B556" s="67"/>
      <c r="C556" s="67"/>
      <c r="D556" s="67"/>
    </row>
    <row r="557" spans="2:4">
      <c r="B557" s="67"/>
      <c r="C557" s="67"/>
      <c r="D557" s="67"/>
    </row>
    <row r="558" spans="2:4">
      <c r="B558" s="67"/>
      <c r="C558" s="67"/>
      <c r="D558" s="67"/>
    </row>
    <row r="559" spans="2:4">
      <c r="B559" s="67"/>
      <c r="C559" s="67"/>
      <c r="D559" s="67"/>
    </row>
    <row r="560" spans="2:4">
      <c r="B560" s="67"/>
      <c r="C560" s="67"/>
      <c r="D560" s="67"/>
    </row>
    <row r="561" spans="2:4">
      <c r="B561" s="67"/>
      <c r="C561" s="67"/>
      <c r="D561" s="67"/>
    </row>
    <row r="562" spans="2:4">
      <c r="B562" s="67"/>
      <c r="C562" s="67"/>
      <c r="D562" s="67"/>
    </row>
    <row r="563" spans="2:4">
      <c r="B563" s="67"/>
      <c r="C563" s="67"/>
      <c r="D563" s="67"/>
    </row>
    <row r="564" spans="2:4">
      <c r="B564" s="67"/>
      <c r="C564" s="67"/>
      <c r="D564" s="67"/>
    </row>
    <row r="565" spans="2:4">
      <c r="B565" s="67"/>
      <c r="C565" s="67"/>
      <c r="D565" s="67"/>
    </row>
    <row r="566" spans="2:4">
      <c r="B566" s="67"/>
      <c r="C566" s="67"/>
      <c r="D566" s="67"/>
    </row>
    <row r="567" spans="2:4">
      <c r="B567" s="67"/>
      <c r="C567" s="67"/>
      <c r="D567" s="67"/>
    </row>
    <row r="568" spans="2:4">
      <c r="B568" s="67"/>
      <c r="C568" s="67"/>
      <c r="D568" s="67"/>
    </row>
    <row r="569" spans="2:4">
      <c r="B569" s="67"/>
      <c r="C569" s="67"/>
      <c r="D569" s="67"/>
    </row>
    <row r="570" spans="2:4">
      <c r="B570" s="67"/>
      <c r="C570" s="67"/>
      <c r="D570" s="67"/>
    </row>
    <row r="571" spans="2:4">
      <c r="B571" s="67"/>
      <c r="C571" s="67"/>
      <c r="D571" s="67"/>
    </row>
    <row r="572" spans="2:4">
      <c r="B572" s="67"/>
      <c r="C572" s="67"/>
      <c r="D572" s="67"/>
    </row>
    <row r="573" spans="2:4">
      <c r="B573" s="67"/>
      <c r="C573" s="67"/>
      <c r="D573" s="67"/>
    </row>
    <row r="574" spans="2:4">
      <c r="B574" s="67"/>
      <c r="C574" s="67"/>
      <c r="D574" s="67"/>
    </row>
    <row r="575" spans="2:4">
      <c r="B575" s="67"/>
      <c r="C575" s="67"/>
      <c r="D575" s="67"/>
    </row>
    <row r="576" spans="2:4">
      <c r="B576" s="67"/>
      <c r="C576" s="67"/>
      <c r="D576" s="67"/>
    </row>
    <row r="577" spans="2:4">
      <c r="B577" s="67"/>
      <c r="C577" s="67"/>
      <c r="D577" s="67"/>
    </row>
    <row r="578" spans="2:4">
      <c r="B578" s="67"/>
      <c r="C578" s="67"/>
      <c r="D578" s="67"/>
    </row>
    <row r="579" spans="2:4">
      <c r="B579" s="67"/>
      <c r="C579" s="67"/>
      <c r="D579" s="67"/>
    </row>
    <row r="580" spans="2:4">
      <c r="B580" s="67"/>
      <c r="C580" s="67"/>
      <c r="D580" s="67"/>
    </row>
    <row r="581" spans="2:4">
      <c r="B581" s="67"/>
      <c r="C581" s="67"/>
      <c r="D581" s="67"/>
    </row>
    <row r="582" spans="2:4">
      <c r="B582" s="67"/>
      <c r="C582" s="67"/>
      <c r="D582" s="67"/>
    </row>
    <row r="583" spans="2:4">
      <c r="B583" s="67"/>
      <c r="C583" s="67"/>
      <c r="D583" s="67"/>
    </row>
    <row r="584" spans="2:4">
      <c r="B584" s="67"/>
      <c r="C584" s="67"/>
      <c r="D584" s="67"/>
    </row>
    <row r="585" spans="2:4">
      <c r="B585" s="67"/>
      <c r="C585" s="67"/>
      <c r="D585" s="67"/>
    </row>
    <row r="586" spans="2:4">
      <c r="B586" s="67"/>
      <c r="C586" s="67"/>
      <c r="D586" s="67"/>
    </row>
    <row r="587" spans="2:4">
      <c r="B587" s="67"/>
      <c r="C587" s="67"/>
      <c r="D587" s="67"/>
    </row>
    <row r="588" spans="2:4">
      <c r="B588" s="67"/>
      <c r="C588" s="67"/>
      <c r="D588" s="67"/>
    </row>
    <row r="589" spans="2:4">
      <c r="B589" s="67"/>
      <c r="C589" s="67"/>
      <c r="D589" s="67"/>
    </row>
    <row r="590" spans="2:4">
      <c r="B590" s="67"/>
      <c r="C590" s="67"/>
      <c r="D590" s="67"/>
    </row>
    <row r="591" spans="2:4">
      <c r="B591" s="67"/>
      <c r="C591" s="67"/>
      <c r="D591" s="67"/>
    </row>
    <row r="592" spans="2:4">
      <c r="B592" s="67"/>
      <c r="C592" s="67"/>
      <c r="D592" s="67"/>
    </row>
    <row r="593" spans="2:4">
      <c r="B593" s="67"/>
      <c r="C593" s="67"/>
      <c r="D593" s="67"/>
    </row>
    <row r="594" spans="2:4">
      <c r="B594" s="67"/>
      <c r="C594" s="67"/>
      <c r="D594" s="67"/>
    </row>
    <row r="595" spans="2:4">
      <c r="B595" s="67"/>
      <c r="C595" s="67"/>
      <c r="D595" s="67"/>
    </row>
    <row r="596" spans="2:4">
      <c r="B596" s="67"/>
      <c r="C596" s="67"/>
      <c r="D596" s="67"/>
    </row>
    <row r="597" spans="2:4">
      <c r="B597" s="67"/>
      <c r="C597" s="67"/>
      <c r="D597" s="67"/>
    </row>
    <row r="598" spans="2:4">
      <c r="B598" s="67"/>
      <c r="C598" s="67"/>
      <c r="D598" s="67"/>
    </row>
    <row r="599" spans="2:4">
      <c r="B599" s="67"/>
      <c r="C599" s="67"/>
      <c r="D599" s="67"/>
    </row>
    <row r="600" spans="2:4">
      <c r="B600" s="67"/>
      <c r="C600" s="67"/>
      <c r="D600" s="67"/>
    </row>
    <row r="601" spans="2:4">
      <c r="B601" s="67"/>
      <c r="C601" s="67"/>
      <c r="D601" s="67"/>
    </row>
    <row r="602" spans="2:4">
      <c r="B602" s="67"/>
      <c r="C602" s="67"/>
      <c r="D602" s="67"/>
    </row>
    <row r="603" spans="2:4">
      <c r="B603" s="67"/>
      <c r="C603" s="67"/>
      <c r="D603" s="67"/>
    </row>
    <row r="604" spans="2:4">
      <c r="B604" s="67"/>
      <c r="C604" s="67"/>
      <c r="D604" s="67"/>
    </row>
    <row r="605" spans="2:4">
      <c r="B605" s="67"/>
      <c r="C605" s="67"/>
      <c r="D605" s="67"/>
    </row>
    <row r="606" spans="2:4">
      <c r="B606" s="67"/>
      <c r="C606" s="67"/>
      <c r="D606" s="67"/>
    </row>
    <row r="607" spans="2:4">
      <c r="B607" s="67"/>
      <c r="C607" s="67"/>
      <c r="D607" s="67"/>
    </row>
    <row r="608" spans="2:4">
      <c r="B608" s="67"/>
      <c r="C608" s="67"/>
      <c r="D608" s="67"/>
    </row>
    <row r="609" spans="2:4">
      <c r="B609" s="67"/>
      <c r="C609" s="67"/>
      <c r="D609" s="67"/>
    </row>
    <row r="610" spans="2:4">
      <c r="B610" s="67"/>
      <c r="C610" s="67"/>
      <c r="D610" s="67"/>
    </row>
    <row r="611" spans="2:4">
      <c r="B611" s="67"/>
      <c r="C611" s="67"/>
      <c r="D611" s="67"/>
    </row>
    <row r="612" spans="2:4">
      <c r="B612" s="67"/>
      <c r="C612" s="67"/>
      <c r="D612" s="67"/>
    </row>
    <row r="613" spans="2:4">
      <c r="B613" s="67"/>
      <c r="C613" s="67"/>
      <c r="D613" s="67"/>
    </row>
    <row r="614" spans="2:4">
      <c r="B614" s="67"/>
      <c r="C614" s="67"/>
      <c r="D614" s="67"/>
    </row>
    <row r="615" spans="2:4">
      <c r="B615" s="67"/>
      <c r="C615" s="67"/>
      <c r="D615" s="67"/>
    </row>
    <row r="616" spans="2:4">
      <c r="B616" s="67"/>
      <c r="C616" s="67"/>
      <c r="D616" s="67"/>
    </row>
    <row r="617" spans="2:4">
      <c r="B617" s="67"/>
      <c r="C617" s="67"/>
      <c r="D617" s="67"/>
    </row>
    <row r="618" spans="2:4">
      <c r="B618" s="67"/>
      <c r="C618" s="67"/>
      <c r="D618" s="67"/>
    </row>
    <row r="619" spans="2:4">
      <c r="B619" s="67"/>
      <c r="C619" s="67"/>
      <c r="D619" s="67"/>
    </row>
    <row r="620" spans="2:4">
      <c r="B620" s="67"/>
      <c r="C620" s="67"/>
      <c r="D620" s="67"/>
    </row>
    <row r="621" spans="2:4">
      <c r="B621" s="67"/>
      <c r="C621" s="67"/>
      <c r="D621" s="67"/>
    </row>
    <row r="622" spans="2:4">
      <c r="B622" s="67"/>
      <c r="C622" s="67"/>
      <c r="D622" s="67"/>
    </row>
    <row r="623" spans="2:4">
      <c r="B623" s="67"/>
      <c r="C623" s="67"/>
      <c r="D623" s="67"/>
    </row>
    <row r="624" spans="2:4">
      <c r="B624" s="67"/>
      <c r="C624" s="67"/>
      <c r="D624" s="67"/>
    </row>
    <row r="625" spans="2:4">
      <c r="B625" s="67"/>
      <c r="C625" s="67"/>
      <c r="D625" s="67"/>
    </row>
    <row r="626" spans="2:4">
      <c r="B626" s="67"/>
      <c r="C626" s="67"/>
      <c r="D626" s="67"/>
    </row>
    <row r="627" spans="2:4">
      <c r="B627" s="67"/>
      <c r="C627" s="67"/>
      <c r="D627" s="67"/>
    </row>
    <row r="628" spans="2:4">
      <c r="B628" s="67"/>
      <c r="C628" s="67"/>
      <c r="D628" s="67"/>
    </row>
    <row r="629" spans="2:4">
      <c r="B629" s="67"/>
      <c r="C629" s="67"/>
      <c r="D629" s="67"/>
    </row>
    <row r="630" spans="2:4">
      <c r="B630" s="67"/>
      <c r="C630" s="67"/>
      <c r="D630" s="67"/>
    </row>
    <row r="631" spans="2:4">
      <c r="B631" s="67"/>
      <c r="C631" s="67"/>
      <c r="D631" s="67"/>
    </row>
    <row r="632" spans="2:4">
      <c r="B632" s="67"/>
      <c r="C632" s="67"/>
      <c r="D632" s="67"/>
    </row>
    <row r="633" spans="2:4">
      <c r="B633" s="67"/>
      <c r="C633" s="67"/>
      <c r="D633" s="67"/>
    </row>
    <row r="634" spans="2:4">
      <c r="B634" s="67"/>
      <c r="C634" s="67"/>
      <c r="D634" s="67"/>
    </row>
    <row r="635" spans="2:4">
      <c r="B635" s="67"/>
      <c r="C635" s="67"/>
      <c r="D635" s="67"/>
    </row>
    <row r="636" spans="2:4">
      <c r="B636" s="67"/>
      <c r="C636" s="67"/>
      <c r="D636" s="67"/>
    </row>
    <row r="637" spans="2:4">
      <c r="B637" s="67"/>
      <c r="C637" s="67"/>
      <c r="D637" s="67"/>
    </row>
    <row r="638" spans="2:4">
      <c r="B638" s="67"/>
      <c r="C638" s="67"/>
      <c r="D638" s="67"/>
    </row>
    <row r="639" spans="2:4">
      <c r="B639" s="67"/>
      <c r="C639" s="67"/>
      <c r="D639" s="67"/>
    </row>
    <row r="640" spans="2:4">
      <c r="B640" s="67"/>
      <c r="C640" s="67"/>
      <c r="D640" s="67"/>
    </row>
    <row r="641" spans="2:4">
      <c r="B641" s="67"/>
      <c r="C641" s="67"/>
      <c r="D641" s="67"/>
    </row>
    <row r="642" spans="2:4">
      <c r="B642" s="67"/>
      <c r="C642" s="67"/>
      <c r="D642" s="67"/>
    </row>
    <row r="643" spans="2:4">
      <c r="B643" s="67"/>
      <c r="C643" s="67"/>
      <c r="D643" s="67"/>
    </row>
    <row r="644" spans="2:4">
      <c r="B644" s="67"/>
      <c r="C644" s="67"/>
      <c r="D644" s="67"/>
    </row>
    <row r="645" spans="2:4">
      <c r="B645" s="67"/>
      <c r="C645" s="67"/>
      <c r="D645" s="67"/>
    </row>
    <row r="646" spans="2:4">
      <c r="B646" s="67"/>
      <c r="C646" s="67"/>
      <c r="D646" s="67"/>
    </row>
    <row r="647" spans="2:4">
      <c r="B647" s="67"/>
      <c r="C647" s="67"/>
      <c r="D647" s="67"/>
    </row>
    <row r="648" spans="2:4">
      <c r="B648" s="67"/>
      <c r="C648" s="67"/>
      <c r="D648" s="67"/>
    </row>
    <row r="649" spans="2:4">
      <c r="B649" s="67"/>
      <c r="C649" s="67"/>
      <c r="D649" s="67"/>
    </row>
    <row r="650" spans="2:4">
      <c r="B650" s="67"/>
      <c r="C650" s="67"/>
      <c r="D650" s="67"/>
    </row>
    <row r="651" spans="2:4">
      <c r="B651" s="67"/>
      <c r="C651" s="67"/>
      <c r="D651" s="67"/>
    </row>
    <row r="652" spans="2:4">
      <c r="B652" s="67"/>
      <c r="C652" s="67"/>
      <c r="D652" s="67"/>
    </row>
    <row r="653" spans="2:4">
      <c r="B653" s="67"/>
      <c r="C653" s="67"/>
      <c r="D653" s="67"/>
    </row>
    <row r="654" spans="2:4">
      <c r="B654" s="67"/>
      <c r="C654" s="67"/>
      <c r="D654" s="67"/>
    </row>
    <row r="655" spans="2:4">
      <c r="B655" s="67"/>
      <c r="C655" s="67"/>
      <c r="D655" s="67"/>
    </row>
    <row r="656" spans="2:4">
      <c r="B656" s="67"/>
      <c r="C656" s="67"/>
      <c r="D656" s="67"/>
    </row>
    <row r="657" spans="2:4">
      <c r="B657" s="67"/>
      <c r="C657" s="67"/>
      <c r="D657" s="67"/>
    </row>
    <row r="658" spans="2:4">
      <c r="B658" s="67"/>
      <c r="C658" s="67"/>
      <c r="D658" s="67"/>
    </row>
    <row r="659" spans="2:4">
      <c r="B659" s="67"/>
      <c r="C659" s="67"/>
      <c r="D659" s="67"/>
    </row>
    <row r="660" spans="2:4">
      <c r="B660" s="67"/>
      <c r="C660" s="67"/>
      <c r="D660" s="67"/>
    </row>
    <row r="661" spans="2:4">
      <c r="B661" s="67"/>
      <c r="C661" s="67"/>
      <c r="D661" s="67"/>
    </row>
    <row r="662" spans="2:4">
      <c r="B662" s="67"/>
      <c r="C662" s="67"/>
      <c r="D662" s="67"/>
    </row>
    <row r="663" spans="2:4">
      <c r="B663" s="67"/>
      <c r="C663" s="67"/>
      <c r="D663" s="67"/>
    </row>
    <row r="664" spans="2:4">
      <c r="B664" s="67"/>
      <c r="C664" s="67"/>
      <c r="D664" s="67"/>
    </row>
    <row r="665" spans="2:4">
      <c r="B665" s="67"/>
      <c r="C665" s="67"/>
      <c r="D665" s="67"/>
    </row>
    <row r="666" spans="2:4">
      <c r="B666" s="67"/>
      <c r="C666" s="67"/>
      <c r="D666" s="67"/>
    </row>
    <row r="667" spans="2:4">
      <c r="B667" s="67"/>
      <c r="C667" s="67"/>
      <c r="D667" s="67"/>
    </row>
    <row r="668" spans="2:4">
      <c r="B668" s="67"/>
      <c r="C668" s="67"/>
      <c r="D668" s="67"/>
    </row>
    <row r="669" spans="2:4">
      <c r="B669" s="67"/>
      <c r="C669" s="67"/>
      <c r="D669" s="67"/>
    </row>
    <row r="670" spans="2:4">
      <c r="B670" s="67"/>
      <c r="C670" s="67"/>
      <c r="D670" s="67"/>
    </row>
    <row r="671" spans="2:4">
      <c r="B671" s="67"/>
      <c r="C671" s="67"/>
      <c r="D671" s="67"/>
    </row>
    <row r="672" spans="2:4">
      <c r="B672" s="67"/>
      <c r="C672" s="67"/>
      <c r="D672" s="67"/>
    </row>
    <row r="673" spans="2:4">
      <c r="B673" s="67"/>
      <c r="C673" s="67"/>
      <c r="D673" s="67"/>
    </row>
    <row r="674" spans="2:4">
      <c r="B674" s="67"/>
      <c r="C674" s="67"/>
      <c r="D674" s="67"/>
    </row>
    <row r="675" spans="2:4">
      <c r="B675" s="67"/>
      <c r="C675" s="67"/>
      <c r="D675" s="67"/>
    </row>
    <row r="676" spans="2:4">
      <c r="B676" s="67"/>
      <c r="C676" s="67"/>
      <c r="D676" s="67"/>
    </row>
    <row r="677" spans="2:4">
      <c r="B677" s="67"/>
      <c r="C677" s="67"/>
      <c r="D677" s="67"/>
    </row>
    <row r="678" spans="2:4">
      <c r="B678" s="67"/>
      <c r="C678" s="67"/>
      <c r="D678" s="67"/>
    </row>
    <row r="679" spans="2:4">
      <c r="B679" s="67"/>
      <c r="C679" s="67"/>
      <c r="D679" s="67"/>
    </row>
    <row r="680" spans="2:4">
      <c r="B680" s="67"/>
      <c r="C680" s="67"/>
      <c r="D680" s="67"/>
    </row>
    <row r="681" spans="2:4">
      <c r="B681" s="67"/>
      <c r="C681" s="67"/>
      <c r="D681" s="67"/>
    </row>
    <row r="682" spans="2:4">
      <c r="B682" s="67"/>
      <c r="C682" s="67"/>
      <c r="D682" s="67"/>
    </row>
    <row r="683" spans="2:4">
      <c r="B683" s="67"/>
      <c r="C683" s="67"/>
      <c r="D683" s="67"/>
    </row>
    <row r="684" spans="2:4">
      <c r="B684" s="67"/>
      <c r="C684" s="67"/>
      <c r="D684" s="67"/>
    </row>
    <row r="685" spans="2:4">
      <c r="B685" s="67"/>
      <c r="C685" s="67"/>
      <c r="D685" s="67"/>
    </row>
    <row r="686" spans="2:4">
      <c r="B686" s="67"/>
      <c r="C686" s="67"/>
      <c r="D686" s="67"/>
    </row>
    <row r="687" spans="2:4">
      <c r="B687" s="67"/>
      <c r="C687" s="67"/>
      <c r="D687" s="67"/>
    </row>
    <row r="688" spans="2:4">
      <c r="B688" s="67"/>
      <c r="C688" s="67"/>
      <c r="D688" s="67"/>
    </row>
    <row r="689" spans="2:4">
      <c r="B689" s="67"/>
      <c r="C689" s="67"/>
      <c r="D689" s="67"/>
    </row>
    <row r="690" spans="2:4">
      <c r="B690" s="67"/>
      <c r="C690" s="67"/>
      <c r="D690" s="67"/>
    </row>
    <row r="691" spans="2:4">
      <c r="B691" s="67"/>
      <c r="C691" s="67"/>
      <c r="D691" s="67"/>
    </row>
    <row r="692" spans="2:4">
      <c r="B692" s="67"/>
      <c r="C692" s="67"/>
      <c r="D692" s="67"/>
    </row>
    <row r="693" spans="2:4">
      <c r="B693" s="67"/>
      <c r="C693" s="67"/>
      <c r="D693" s="67"/>
    </row>
    <row r="694" spans="2:4">
      <c r="B694" s="67"/>
      <c r="C694" s="67"/>
      <c r="D694" s="67"/>
    </row>
    <row r="695" spans="2:4">
      <c r="B695" s="67"/>
      <c r="C695" s="67"/>
      <c r="D695" s="67"/>
    </row>
    <row r="696" spans="2:4">
      <c r="B696" s="67"/>
      <c r="C696" s="67"/>
      <c r="D696" s="67"/>
    </row>
    <row r="697" spans="2:4">
      <c r="B697" s="67"/>
      <c r="C697" s="67"/>
      <c r="D697" s="67"/>
    </row>
    <row r="698" spans="2:4">
      <c r="B698" s="67"/>
      <c r="C698" s="67"/>
      <c r="D698" s="67"/>
    </row>
    <row r="699" spans="2:4">
      <c r="B699" s="67"/>
      <c r="C699" s="67"/>
      <c r="D699" s="67"/>
    </row>
    <row r="700" spans="2:4">
      <c r="B700" s="67"/>
      <c r="C700" s="67"/>
      <c r="D700" s="67"/>
    </row>
    <row r="701" spans="2:4">
      <c r="B701" s="67"/>
      <c r="C701" s="67"/>
      <c r="D701" s="67"/>
    </row>
    <row r="702" spans="2:4">
      <c r="B702" s="67"/>
      <c r="C702" s="67"/>
      <c r="D702" s="67"/>
    </row>
    <row r="703" spans="2:4">
      <c r="B703" s="67"/>
      <c r="C703" s="67"/>
      <c r="D703" s="67"/>
    </row>
    <row r="704" spans="2:4">
      <c r="B704" s="67"/>
      <c r="C704" s="67"/>
      <c r="D704" s="67"/>
    </row>
    <row r="705" spans="2:4">
      <c r="B705" s="67"/>
      <c r="C705" s="67"/>
      <c r="D705" s="67"/>
    </row>
    <row r="706" spans="2:4">
      <c r="B706" s="67"/>
      <c r="C706" s="67"/>
      <c r="D706" s="67"/>
    </row>
    <row r="707" spans="2:4">
      <c r="B707" s="67"/>
      <c r="C707" s="67"/>
      <c r="D707" s="67"/>
    </row>
    <row r="708" spans="2:4">
      <c r="B708" s="67"/>
      <c r="C708" s="67"/>
      <c r="D708" s="67"/>
    </row>
    <row r="709" spans="2:4">
      <c r="B709" s="67"/>
      <c r="C709" s="67"/>
      <c r="D709" s="67"/>
    </row>
    <row r="710" spans="2:4">
      <c r="B710" s="67"/>
      <c r="C710" s="67"/>
      <c r="D710" s="67"/>
    </row>
    <row r="711" spans="2:4">
      <c r="B711" s="67"/>
      <c r="C711" s="67"/>
      <c r="D711" s="67"/>
    </row>
    <row r="712" spans="2:4">
      <c r="B712" s="67"/>
      <c r="C712" s="67"/>
      <c r="D712" s="67"/>
    </row>
    <row r="713" spans="2:4">
      <c r="B713" s="67"/>
      <c r="C713" s="67"/>
      <c r="D713" s="67"/>
    </row>
    <row r="714" spans="2:4">
      <c r="B714" s="67"/>
      <c r="C714" s="67"/>
      <c r="D714" s="67"/>
    </row>
    <row r="715" spans="2:4">
      <c r="B715" s="67"/>
      <c r="C715" s="67"/>
      <c r="D715" s="67"/>
    </row>
    <row r="716" spans="2:4">
      <c r="B716" s="67"/>
      <c r="C716" s="67"/>
      <c r="D716" s="67"/>
    </row>
    <row r="717" spans="2:4">
      <c r="B717" s="67"/>
      <c r="C717" s="67"/>
      <c r="D717" s="67"/>
    </row>
    <row r="718" spans="2:4">
      <c r="B718" s="67"/>
      <c r="C718" s="67"/>
      <c r="D718" s="67"/>
    </row>
    <row r="719" spans="2:4">
      <c r="B719" s="67"/>
      <c r="C719" s="67"/>
      <c r="D719" s="67"/>
    </row>
    <row r="720" spans="2:4">
      <c r="B720" s="67"/>
      <c r="C720" s="67"/>
      <c r="D720" s="67"/>
    </row>
    <row r="721" spans="2:4">
      <c r="B721" s="67"/>
      <c r="C721" s="67"/>
      <c r="D721" s="67"/>
    </row>
    <row r="722" spans="2:4">
      <c r="B722" s="67"/>
      <c r="C722" s="67"/>
      <c r="D722" s="67"/>
    </row>
    <row r="723" spans="2:4">
      <c r="B723" s="67"/>
      <c r="C723" s="67"/>
      <c r="D723" s="67"/>
    </row>
    <row r="724" spans="2:4">
      <c r="B724" s="67"/>
      <c r="C724" s="67"/>
      <c r="D724" s="67"/>
    </row>
    <row r="725" spans="2:4">
      <c r="B725" s="67"/>
      <c r="C725" s="67"/>
      <c r="D725" s="67"/>
    </row>
    <row r="726" spans="2:4">
      <c r="B726" s="67"/>
      <c r="C726" s="67"/>
      <c r="D726" s="67"/>
    </row>
    <row r="727" spans="2:4">
      <c r="B727" s="67"/>
      <c r="C727" s="67"/>
      <c r="D727" s="67"/>
    </row>
    <row r="728" spans="2:4">
      <c r="B728" s="67"/>
      <c r="C728" s="67"/>
      <c r="D728" s="67"/>
    </row>
    <row r="729" spans="2:4">
      <c r="B729" s="67"/>
      <c r="C729" s="67"/>
      <c r="D729" s="67"/>
    </row>
    <row r="730" spans="2:4">
      <c r="B730" s="67"/>
      <c r="C730" s="67"/>
      <c r="D730" s="67"/>
    </row>
    <row r="731" spans="2:4">
      <c r="B731" s="67"/>
      <c r="C731" s="67"/>
      <c r="D731" s="67"/>
    </row>
    <row r="732" spans="2:4">
      <c r="B732" s="67"/>
      <c r="C732" s="67"/>
      <c r="D732" s="67"/>
    </row>
    <row r="733" spans="2:4">
      <c r="B733" s="67"/>
      <c r="C733" s="67"/>
      <c r="D733" s="67"/>
    </row>
    <row r="734" spans="2:4">
      <c r="B734" s="67"/>
      <c r="C734" s="67"/>
      <c r="D734" s="67"/>
    </row>
    <row r="735" spans="2:4">
      <c r="B735" s="67"/>
      <c r="C735" s="67"/>
      <c r="D735" s="67"/>
    </row>
    <row r="736" spans="2:4">
      <c r="B736" s="67"/>
      <c r="C736" s="67"/>
      <c r="D736" s="67"/>
    </row>
    <row r="737" spans="2:4">
      <c r="B737" s="67"/>
      <c r="C737" s="67"/>
      <c r="D737" s="67"/>
    </row>
    <row r="738" spans="2:4">
      <c r="B738" s="67"/>
      <c r="C738" s="67"/>
      <c r="D738" s="67"/>
    </row>
    <row r="739" spans="2:4">
      <c r="B739" s="67"/>
      <c r="C739" s="67"/>
      <c r="D739" s="67"/>
    </row>
    <row r="740" spans="2:4">
      <c r="B740" s="67"/>
      <c r="C740" s="67"/>
      <c r="D740" s="67"/>
    </row>
    <row r="741" spans="2:4">
      <c r="B741" s="67"/>
      <c r="C741" s="67"/>
      <c r="D741" s="67"/>
    </row>
    <row r="742" spans="2:4">
      <c r="B742" s="67"/>
      <c r="C742" s="67"/>
      <c r="D742" s="67"/>
    </row>
    <row r="743" spans="2:4">
      <c r="B743" s="67"/>
      <c r="C743" s="67"/>
      <c r="D743" s="67"/>
    </row>
    <row r="744" spans="2:4">
      <c r="B744" s="67"/>
      <c r="C744" s="67"/>
      <c r="D744" s="67"/>
    </row>
    <row r="745" spans="2:4">
      <c r="B745" s="67"/>
      <c r="C745" s="67"/>
      <c r="D745" s="67"/>
    </row>
    <row r="746" spans="2:4">
      <c r="B746" s="67"/>
      <c r="C746" s="67"/>
      <c r="D746" s="67"/>
    </row>
    <row r="747" spans="2:4">
      <c r="B747" s="67"/>
      <c r="C747" s="67"/>
      <c r="D747" s="67"/>
    </row>
    <row r="748" spans="2:4">
      <c r="B748" s="67"/>
      <c r="C748" s="67"/>
      <c r="D748" s="67"/>
    </row>
    <row r="749" spans="2:4">
      <c r="B749" s="67"/>
      <c r="C749" s="67"/>
      <c r="D749" s="67"/>
    </row>
    <row r="750" spans="2:4">
      <c r="B750" s="67"/>
      <c r="C750" s="67"/>
      <c r="D750" s="67"/>
    </row>
    <row r="751" spans="2:4">
      <c r="B751" s="67"/>
      <c r="C751" s="67"/>
      <c r="D751" s="67"/>
    </row>
    <row r="752" spans="2:4">
      <c r="B752" s="67"/>
      <c r="C752" s="67"/>
      <c r="D752" s="67"/>
    </row>
    <row r="753" spans="2:4">
      <c r="B753" s="67"/>
      <c r="C753" s="67"/>
      <c r="D753" s="67"/>
    </row>
    <row r="754" spans="2:4">
      <c r="B754" s="67"/>
      <c r="C754" s="67"/>
      <c r="D754" s="67"/>
    </row>
    <row r="755" spans="2:4">
      <c r="B755" s="67"/>
      <c r="C755" s="67"/>
      <c r="D755" s="67"/>
    </row>
    <row r="756" spans="2:4">
      <c r="B756" s="67"/>
      <c r="C756" s="67"/>
      <c r="D756" s="67"/>
    </row>
    <row r="757" spans="2:4">
      <c r="B757" s="67"/>
      <c r="C757" s="67"/>
      <c r="D757" s="67"/>
    </row>
    <row r="758" spans="2:4">
      <c r="B758" s="67"/>
      <c r="C758" s="67"/>
      <c r="D758" s="67"/>
    </row>
    <row r="759" spans="2:4">
      <c r="B759" s="67"/>
      <c r="C759" s="67"/>
      <c r="D759" s="67"/>
    </row>
    <row r="760" spans="2:4">
      <c r="B760" s="67"/>
      <c r="C760" s="67"/>
      <c r="D760" s="67"/>
    </row>
    <row r="761" spans="2:4">
      <c r="B761" s="67"/>
      <c r="C761" s="67"/>
      <c r="D761" s="67"/>
    </row>
    <row r="762" spans="2:4">
      <c r="B762" s="67"/>
      <c r="C762" s="67"/>
      <c r="D762" s="67"/>
    </row>
    <row r="763" spans="2:4">
      <c r="B763" s="67"/>
      <c r="C763" s="67"/>
      <c r="D763" s="67"/>
    </row>
    <row r="764" spans="2:4">
      <c r="B764" s="67"/>
      <c r="C764" s="67"/>
      <c r="D764" s="67"/>
    </row>
    <row r="765" spans="2:4">
      <c r="B765" s="67"/>
      <c r="C765" s="67"/>
      <c r="D765" s="67"/>
    </row>
    <row r="766" spans="2:4">
      <c r="B766" s="67"/>
      <c r="C766" s="67"/>
      <c r="D766" s="67"/>
    </row>
    <row r="767" spans="2:4">
      <c r="B767" s="67"/>
      <c r="C767" s="67"/>
      <c r="D767" s="67"/>
    </row>
    <row r="768" spans="2:4">
      <c r="B768" s="67"/>
      <c r="C768" s="67"/>
      <c r="D768" s="67"/>
    </row>
    <row r="769" spans="2:4">
      <c r="B769" s="67"/>
      <c r="C769" s="67"/>
      <c r="D769" s="67"/>
    </row>
    <row r="770" spans="2:4">
      <c r="B770" s="67"/>
      <c r="C770" s="67"/>
      <c r="D770" s="67"/>
    </row>
    <row r="771" spans="2:4">
      <c r="B771" s="67"/>
      <c r="C771" s="67"/>
      <c r="D771" s="67"/>
    </row>
    <row r="772" spans="2:4">
      <c r="B772" s="67"/>
      <c r="C772" s="67"/>
      <c r="D772" s="67"/>
    </row>
    <row r="773" spans="2:4">
      <c r="B773" s="67"/>
      <c r="C773" s="67"/>
      <c r="D773" s="67"/>
    </row>
    <row r="774" spans="2:4">
      <c r="B774" s="67"/>
      <c r="C774" s="67"/>
      <c r="D774" s="67"/>
    </row>
    <row r="775" spans="2:4">
      <c r="B775" s="67"/>
      <c r="C775" s="67"/>
      <c r="D775" s="67"/>
    </row>
    <row r="776" spans="2:4">
      <c r="B776" s="67"/>
      <c r="C776" s="67"/>
      <c r="D776" s="67"/>
    </row>
    <row r="777" spans="2:4">
      <c r="B777" s="67"/>
      <c r="C777" s="67"/>
      <c r="D777" s="67"/>
    </row>
    <row r="778" spans="2:4">
      <c r="B778" s="67"/>
      <c r="C778" s="67"/>
      <c r="D778" s="67"/>
    </row>
    <row r="779" spans="2:4">
      <c r="B779" s="67"/>
      <c r="C779" s="67"/>
      <c r="D779" s="67"/>
    </row>
    <row r="780" spans="2:4">
      <c r="B780" s="67"/>
      <c r="C780" s="67"/>
      <c r="D780" s="67"/>
    </row>
    <row r="781" spans="2:4">
      <c r="B781" s="67"/>
      <c r="C781" s="67"/>
      <c r="D781" s="67"/>
    </row>
    <row r="782" spans="2:4">
      <c r="B782" s="67"/>
      <c r="C782" s="67"/>
      <c r="D782" s="67"/>
    </row>
    <row r="783" spans="2:4">
      <c r="B783" s="67"/>
      <c r="C783" s="67"/>
      <c r="D783" s="67"/>
    </row>
    <row r="784" spans="2:4">
      <c r="B784" s="67"/>
      <c r="C784" s="67"/>
      <c r="D784" s="67"/>
    </row>
    <row r="785" spans="2:4">
      <c r="B785" s="67"/>
      <c r="C785" s="67"/>
      <c r="D785" s="67"/>
    </row>
    <row r="786" spans="2:4">
      <c r="B786" s="67"/>
      <c r="C786" s="67"/>
      <c r="D786" s="67"/>
    </row>
    <row r="787" spans="2:4">
      <c r="B787" s="67"/>
      <c r="C787" s="67"/>
      <c r="D787" s="67"/>
    </row>
    <row r="788" spans="2:4">
      <c r="B788" s="67"/>
      <c r="C788" s="67"/>
      <c r="D788" s="67"/>
    </row>
    <row r="789" spans="2:4">
      <c r="B789" s="67"/>
      <c r="C789" s="67"/>
      <c r="D789" s="67"/>
    </row>
    <row r="790" spans="2:4">
      <c r="B790" s="67"/>
      <c r="C790" s="67"/>
      <c r="D790" s="67"/>
    </row>
    <row r="791" spans="2:4">
      <c r="B791" s="67"/>
      <c r="C791" s="67"/>
      <c r="D791" s="67"/>
    </row>
    <row r="792" spans="2:4">
      <c r="B792" s="67"/>
      <c r="C792" s="67"/>
      <c r="D792" s="67"/>
    </row>
    <row r="793" spans="2:4">
      <c r="B793" s="67"/>
      <c r="C793" s="67"/>
      <c r="D793" s="67"/>
    </row>
    <row r="794" spans="2:4">
      <c r="B794" s="67"/>
      <c r="C794" s="67"/>
      <c r="D794" s="67"/>
    </row>
    <row r="795" spans="2:4">
      <c r="B795" s="67"/>
      <c r="C795" s="67"/>
      <c r="D795" s="67"/>
    </row>
    <row r="796" spans="2:4">
      <c r="B796" s="67"/>
      <c r="C796" s="67"/>
      <c r="D796" s="67"/>
    </row>
    <row r="797" spans="2:4">
      <c r="B797" s="67"/>
      <c r="C797" s="67"/>
      <c r="D797" s="67"/>
    </row>
    <row r="798" spans="2:4">
      <c r="B798" s="67"/>
      <c r="C798" s="67"/>
      <c r="D798" s="67"/>
    </row>
    <row r="799" spans="2:4">
      <c r="B799" s="67"/>
      <c r="C799" s="67"/>
      <c r="D799" s="67"/>
    </row>
    <row r="800" spans="2:4">
      <c r="B800" s="67"/>
      <c r="C800" s="67"/>
      <c r="D800" s="67"/>
    </row>
    <row r="801" spans="2:4">
      <c r="B801" s="67"/>
      <c r="C801" s="67"/>
      <c r="D801" s="67"/>
    </row>
    <row r="802" spans="2:4">
      <c r="B802" s="67"/>
      <c r="C802" s="67"/>
      <c r="D802" s="67"/>
    </row>
    <row r="803" spans="2:4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/>
  <headerFooter alignWithMargins="0"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92D050"/>
    <pageSetUpPr fitToPage="1"/>
  </sheetPr>
  <dimension ref="A1:I803"/>
  <sheetViews>
    <sheetView showZeros="0" zoomScale="75" zoomScaleNormal="75" zoomScalePageLayoutView="75" workbookViewId="0">
      <selection activeCell="A55" sqref="A55"/>
    </sheetView>
  </sheetViews>
  <sheetFormatPr baseColWidth="10" defaultColWidth="11.5" defaultRowHeight="12" x14ac:dyDescent="0"/>
  <cols>
    <col min="1" max="16384" width="11.5" style="46"/>
  </cols>
  <sheetData>
    <row r="1" spans="2:8" ht="18" customHeight="1">
      <c r="B1" s="45"/>
      <c r="C1" s="45"/>
      <c r="D1" s="45"/>
    </row>
    <row r="2" spans="2:8">
      <c r="B2" s="47"/>
      <c r="C2" s="47"/>
      <c r="D2" s="47"/>
    </row>
    <row r="3" spans="2:8">
      <c r="B3" s="47"/>
      <c r="C3" s="47"/>
      <c r="D3" s="47"/>
    </row>
    <row r="4" spans="2:8">
      <c r="B4" s="47"/>
      <c r="C4" s="47"/>
      <c r="D4" s="47"/>
    </row>
    <row r="5" spans="2:8">
      <c r="B5" s="47"/>
      <c r="C5" s="47"/>
      <c r="D5" s="47"/>
      <c r="G5" s="47"/>
      <c r="H5" s="47"/>
    </row>
    <row r="6" spans="2:8">
      <c r="B6" s="47"/>
      <c r="C6" s="47"/>
      <c r="D6" s="47"/>
      <c r="E6" s="109" t="s">
        <v>175</v>
      </c>
    </row>
    <row r="7" spans="2:8">
      <c r="B7" s="47"/>
      <c r="C7" s="47"/>
      <c r="D7" s="47"/>
      <c r="E7" s="109" t="s">
        <v>170</v>
      </c>
    </row>
    <row r="8" spans="2:8">
      <c r="B8" s="47"/>
      <c r="C8" s="47"/>
      <c r="D8" s="47"/>
    </row>
    <row r="9" spans="2:8">
      <c r="B9" s="47"/>
      <c r="C9" s="47"/>
      <c r="D9" s="47"/>
    </row>
    <row r="10" spans="2:8">
      <c r="B10" s="47"/>
      <c r="C10" s="47"/>
      <c r="D10" s="47"/>
    </row>
    <row r="11" spans="2:8">
      <c r="B11" s="47"/>
      <c r="C11" s="47"/>
      <c r="D11" s="47"/>
    </row>
    <row r="12" spans="2:8">
      <c r="B12" s="47"/>
      <c r="C12" s="47"/>
      <c r="D12" s="47"/>
    </row>
    <row r="13" spans="2:8">
      <c r="B13" s="47"/>
      <c r="C13" s="47"/>
      <c r="D13" s="47"/>
    </row>
    <row r="14" spans="2:8">
      <c r="B14" s="47"/>
      <c r="C14" s="47"/>
      <c r="D14" s="47"/>
    </row>
    <row r="15" spans="2:8">
      <c r="B15" s="47"/>
      <c r="C15" s="47"/>
      <c r="D15" s="47"/>
    </row>
    <row r="16" spans="2:8">
      <c r="B16" s="47"/>
      <c r="C16" s="47"/>
      <c r="D16" s="47"/>
    </row>
    <row r="17" spans="2:9">
      <c r="B17" s="47"/>
      <c r="C17" s="47"/>
      <c r="D17" s="47"/>
    </row>
    <row r="18" spans="2:9">
      <c r="B18" s="47"/>
      <c r="C18" s="47"/>
      <c r="D18" s="47"/>
    </row>
    <row r="19" spans="2:9">
      <c r="B19" s="47"/>
      <c r="C19" s="47"/>
      <c r="D19" s="47"/>
    </row>
    <row r="20" spans="2:9">
      <c r="B20" s="47"/>
      <c r="C20" s="47"/>
      <c r="D20" s="47"/>
    </row>
    <row r="21" spans="2:9">
      <c r="B21" s="47"/>
      <c r="C21" s="47"/>
      <c r="D21" s="47"/>
    </row>
    <row r="22" spans="2:9">
      <c r="B22" s="47"/>
      <c r="C22" s="47"/>
      <c r="D22" s="47"/>
    </row>
    <row r="23" spans="2:9">
      <c r="B23" s="47"/>
      <c r="C23" s="47"/>
      <c r="D23" s="47"/>
    </row>
    <row r="24" spans="2:9">
      <c r="B24" s="47"/>
      <c r="C24" s="47"/>
      <c r="D24" s="47"/>
    </row>
    <row r="25" spans="2:9">
      <c r="B25" s="47"/>
      <c r="C25" s="47"/>
      <c r="D25" s="47"/>
    </row>
    <row r="26" spans="2:9" ht="13" thickBot="1">
      <c r="B26" s="47"/>
      <c r="C26" s="47"/>
      <c r="D26" s="47"/>
    </row>
    <row r="27" spans="2:9" ht="75" customHeight="1" thickTop="1" thickBot="1">
      <c r="B27" s="48" t="s">
        <v>194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>
      <c r="B29" s="342"/>
      <c r="C29" s="342"/>
      <c r="D29" s="342"/>
      <c r="E29" s="343"/>
      <c r="F29" s="343"/>
      <c r="G29" s="343"/>
      <c r="H29" s="343"/>
      <c r="I29" s="343"/>
    </row>
    <row r="30" spans="2:9" ht="13" thickTop="1">
      <c r="B30" s="47"/>
      <c r="C30" s="47"/>
      <c r="D30" s="47"/>
    </row>
    <row r="31" spans="2:9">
      <c r="B31" s="47"/>
      <c r="C31" s="47"/>
      <c r="D31" s="47"/>
    </row>
    <row r="32" spans="2:9">
      <c r="B32" s="47"/>
      <c r="C32" s="47"/>
      <c r="D32" s="47"/>
    </row>
    <row r="33" spans="2:9" ht="15">
      <c r="B33" s="55"/>
      <c r="C33" s="56"/>
      <c r="D33" s="56"/>
      <c r="E33" s="57"/>
      <c r="F33" s="57"/>
      <c r="G33" s="57"/>
      <c r="H33" s="57"/>
      <c r="I33" s="57"/>
    </row>
    <row r="34" spans="2:9">
      <c r="B34" s="47"/>
      <c r="C34" s="47"/>
      <c r="D34" s="47"/>
    </row>
    <row r="35" spans="2:9">
      <c r="B35" s="47"/>
      <c r="C35" s="47"/>
      <c r="D35" s="47"/>
    </row>
    <row r="36" spans="2:9" ht="15">
      <c r="B36" s="47"/>
      <c r="C36" s="47"/>
      <c r="D36" s="47"/>
      <c r="E36" s="58"/>
    </row>
    <row r="37" spans="2:9">
      <c r="B37" s="47"/>
      <c r="C37" s="59"/>
      <c r="D37" s="47"/>
    </row>
    <row r="38" spans="2:9">
      <c r="B38" s="47"/>
      <c r="C38" s="59"/>
      <c r="D38" s="47"/>
    </row>
    <row r="39" spans="2:9">
      <c r="B39" s="47"/>
      <c r="C39" s="59"/>
      <c r="D39" s="47"/>
    </row>
    <row r="40" spans="2:9">
      <c r="B40" s="47"/>
      <c r="C40" s="59"/>
      <c r="D40" s="47"/>
    </row>
    <row r="41" spans="2:9">
      <c r="B41" s="47"/>
      <c r="C41" s="60"/>
      <c r="D41" s="47"/>
    </row>
    <row r="42" spans="2:9">
      <c r="B42" s="47"/>
      <c r="C42" s="61"/>
      <c r="D42" s="61"/>
      <c r="E42" s="62"/>
      <c r="F42" s="62"/>
      <c r="G42" s="62"/>
      <c r="H42" s="62"/>
      <c r="I42" s="62"/>
    </row>
    <row r="43" spans="2:9">
      <c r="B43" s="47"/>
      <c r="C43" s="47"/>
      <c r="D43" s="47"/>
    </row>
    <row r="44" spans="2:9">
      <c r="B44" s="47"/>
      <c r="C44" s="47"/>
      <c r="D44" s="47"/>
    </row>
    <row r="45" spans="2:9">
      <c r="B45" s="47"/>
      <c r="C45" s="47"/>
      <c r="D45" s="47"/>
    </row>
    <row r="46" spans="2:9" ht="89.25" customHeight="1">
      <c r="B46" s="47"/>
      <c r="C46" s="47"/>
      <c r="D46" s="47"/>
    </row>
    <row r="47" spans="2:9">
      <c r="B47" s="47"/>
      <c r="C47" s="47"/>
      <c r="D47" s="47"/>
    </row>
    <row r="48" spans="2:9">
      <c r="B48" s="47"/>
      <c r="C48" s="47"/>
      <c r="D48" s="47"/>
    </row>
    <row r="49" spans="1:9">
      <c r="B49" s="47"/>
      <c r="C49" s="47"/>
      <c r="D49" s="47"/>
    </row>
    <row r="50" spans="1:9">
      <c r="B50" s="47"/>
      <c r="C50" s="47"/>
      <c r="D50" s="47"/>
    </row>
    <row r="51" spans="1:9">
      <c r="B51" s="47"/>
      <c r="C51" s="47"/>
      <c r="D51" s="47"/>
    </row>
    <row r="52" spans="1:9">
      <c r="B52" s="47"/>
      <c r="C52" s="47"/>
      <c r="D52" s="47"/>
      <c r="F52" s="344"/>
      <c r="G52" s="344"/>
      <c r="H52" s="344"/>
    </row>
    <row r="53" spans="1:9" ht="16.5" customHeight="1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>
      <c r="A57" s="63"/>
      <c r="B57" s="64"/>
      <c r="C57" s="65"/>
      <c r="D57" s="65"/>
      <c r="E57" s="56"/>
      <c r="F57" s="56"/>
      <c r="G57" s="57"/>
      <c r="H57" s="57"/>
      <c r="I57" s="65"/>
    </row>
    <row r="58" spans="1:9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>
      <c r="B59" s="47"/>
      <c r="C59" s="67"/>
      <c r="D59" s="67"/>
    </row>
    <row r="60" spans="1:9" ht="13">
      <c r="A60" s="68" t="s">
        <v>80</v>
      </c>
      <c r="C60" s="67"/>
      <c r="D60" s="67"/>
      <c r="I60" s="69" t="s">
        <v>193</v>
      </c>
    </row>
    <row r="61" spans="1:9">
      <c r="B61" s="67"/>
      <c r="C61" s="67"/>
      <c r="D61" s="67"/>
    </row>
    <row r="62" spans="1:9">
      <c r="B62" s="47"/>
      <c r="C62" s="67"/>
      <c r="D62" s="67"/>
    </row>
    <row r="63" spans="1:9">
      <c r="B63" s="67"/>
      <c r="C63" s="67"/>
      <c r="D63" s="67"/>
    </row>
    <row r="64" spans="1:9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  <row r="111" spans="2:4">
      <c r="B111" s="67"/>
      <c r="C111" s="67"/>
      <c r="D111" s="67"/>
    </row>
    <row r="112" spans="2:4">
      <c r="B112" s="67"/>
      <c r="C112" s="67"/>
      <c r="D112" s="67"/>
    </row>
    <row r="113" spans="2:4">
      <c r="B113" s="67"/>
      <c r="C113" s="67"/>
      <c r="D113" s="67"/>
    </row>
    <row r="114" spans="2:4">
      <c r="B114" s="67"/>
      <c r="C114" s="67"/>
      <c r="D114" s="67"/>
    </row>
    <row r="115" spans="2:4">
      <c r="B115" s="67"/>
      <c r="C115" s="67"/>
      <c r="D115" s="67"/>
    </row>
    <row r="116" spans="2:4">
      <c r="B116" s="67"/>
      <c r="C116" s="67"/>
      <c r="D116" s="67"/>
    </row>
    <row r="117" spans="2:4">
      <c r="B117" s="67"/>
      <c r="C117" s="67"/>
      <c r="D117" s="67"/>
    </row>
    <row r="118" spans="2:4">
      <c r="B118" s="67"/>
      <c r="C118" s="67"/>
      <c r="D118" s="67"/>
    </row>
    <row r="119" spans="2:4">
      <c r="B119" s="67"/>
      <c r="C119" s="67"/>
      <c r="D119" s="67"/>
    </row>
    <row r="120" spans="2:4">
      <c r="B120" s="67"/>
      <c r="C120" s="67"/>
      <c r="D120" s="67"/>
    </row>
    <row r="121" spans="2:4">
      <c r="B121" s="67"/>
      <c r="C121" s="67"/>
      <c r="D121" s="67"/>
    </row>
    <row r="122" spans="2:4">
      <c r="B122" s="67"/>
      <c r="C122" s="67"/>
      <c r="D122" s="67"/>
    </row>
    <row r="123" spans="2:4">
      <c r="B123" s="67"/>
      <c r="C123" s="67"/>
      <c r="D123" s="67"/>
    </row>
    <row r="124" spans="2:4">
      <c r="B124" s="67"/>
      <c r="C124" s="67"/>
      <c r="D124" s="67"/>
    </row>
    <row r="125" spans="2:4">
      <c r="B125" s="67"/>
      <c r="C125" s="67"/>
      <c r="D125" s="67"/>
    </row>
    <row r="126" spans="2:4">
      <c r="B126" s="67"/>
      <c r="C126" s="67"/>
      <c r="D126" s="67"/>
    </row>
    <row r="127" spans="2:4">
      <c r="B127" s="67"/>
      <c r="C127" s="67"/>
      <c r="D127" s="67"/>
    </row>
    <row r="128" spans="2:4">
      <c r="B128" s="67"/>
      <c r="C128" s="67"/>
      <c r="D128" s="67"/>
    </row>
    <row r="129" spans="2:4">
      <c r="B129" s="67"/>
      <c r="C129" s="67"/>
      <c r="D129" s="67"/>
    </row>
    <row r="130" spans="2:4">
      <c r="B130" s="67"/>
      <c r="C130" s="67"/>
      <c r="D130" s="67"/>
    </row>
    <row r="131" spans="2:4">
      <c r="B131" s="67"/>
      <c r="C131" s="67"/>
      <c r="D131" s="67"/>
    </row>
    <row r="132" spans="2:4">
      <c r="B132" s="67"/>
      <c r="C132" s="67"/>
      <c r="D132" s="67"/>
    </row>
    <row r="133" spans="2:4">
      <c r="B133" s="67"/>
      <c r="C133" s="67"/>
      <c r="D133" s="67"/>
    </row>
    <row r="134" spans="2:4">
      <c r="B134" s="67"/>
      <c r="C134" s="67"/>
      <c r="D134" s="67"/>
    </row>
    <row r="135" spans="2:4">
      <c r="B135" s="67"/>
      <c r="C135" s="67"/>
      <c r="D135" s="67"/>
    </row>
    <row r="136" spans="2:4">
      <c r="B136" s="67"/>
      <c r="C136" s="67"/>
      <c r="D136" s="67"/>
    </row>
    <row r="137" spans="2:4">
      <c r="B137" s="67"/>
      <c r="C137" s="67"/>
      <c r="D137" s="67"/>
    </row>
    <row r="138" spans="2:4">
      <c r="B138" s="67"/>
      <c r="C138" s="67"/>
      <c r="D138" s="67"/>
    </row>
    <row r="139" spans="2:4">
      <c r="B139" s="67"/>
      <c r="C139" s="67"/>
      <c r="D139" s="67"/>
    </row>
    <row r="140" spans="2:4">
      <c r="B140" s="67"/>
      <c r="C140" s="67"/>
      <c r="D140" s="67"/>
    </row>
    <row r="141" spans="2:4">
      <c r="B141" s="67"/>
      <c r="C141" s="67"/>
      <c r="D141" s="67"/>
    </row>
    <row r="142" spans="2:4">
      <c r="B142" s="67"/>
      <c r="C142" s="67"/>
      <c r="D142" s="67"/>
    </row>
    <row r="143" spans="2:4">
      <c r="B143" s="67"/>
      <c r="C143" s="67"/>
      <c r="D143" s="67"/>
    </row>
    <row r="144" spans="2:4">
      <c r="B144" s="67"/>
      <c r="C144" s="67"/>
      <c r="D144" s="67"/>
    </row>
    <row r="145" spans="2:4">
      <c r="B145" s="67"/>
      <c r="C145" s="67"/>
      <c r="D145" s="67"/>
    </row>
    <row r="146" spans="2:4">
      <c r="B146" s="67"/>
      <c r="C146" s="67"/>
      <c r="D146" s="67"/>
    </row>
    <row r="147" spans="2:4">
      <c r="B147" s="67"/>
      <c r="C147" s="67"/>
      <c r="D147" s="67"/>
    </row>
    <row r="148" spans="2:4">
      <c r="B148" s="67"/>
      <c r="C148" s="67"/>
      <c r="D148" s="67"/>
    </row>
    <row r="149" spans="2:4">
      <c r="B149" s="67"/>
      <c r="C149" s="67"/>
      <c r="D149" s="67"/>
    </row>
    <row r="150" spans="2:4">
      <c r="B150" s="67"/>
      <c r="C150" s="67"/>
      <c r="D150" s="67"/>
    </row>
    <row r="151" spans="2:4">
      <c r="B151" s="67"/>
      <c r="C151" s="67"/>
      <c r="D151" s="67"/>
    </row>
    <row r="152" spans="2:4">
      <c r="B152" s="67"/>
      <c r="C152" s="67"/>
      <c r="D152" s="67"/>
    </row>
    <row r="153" spans="2:4">
      <c r="B153" s="67"/>
      <c r="C153" s="67"/>
      <c r="D153" s="67"/>
    </row>
    <row r="154" spans="2:4">
      <c r="B154" s="67"/>
      <c r="C154" s="67"/>
      <c r="D154" s="67"/>
    </row>
    <row r="155" spans="2:4">
      <c r="B155" s="67"/>
      <c r="C155" s="67"/>
      <c r="D155" s="67"/>
    </row>
    <row r="156" spans="2:4">
      <c r="B156" s="67"/>
      <c r="C156" s="67"/>
      <c r="D156" s="67"/>
    </row>
    <row r="157" spans="2:4">
      <c r="B157" s="67"/>
      <c r="C157" s="67"/>
      <c r="D157" s="67"/>
    </row>
    <row r="158" spans="2:4">
      <c r="B158" s="67"/>
      <c r="C158" s="67"/>
      <c r="D158" s="67"/>
    </row>
    <row r="159" spans="2:4">
      <c r="B159" s="67"/>
      <c r="C159" s="67"/>
      <c r="D159" s="67"/>
    </row>
    <row r="160" spans="2:4">
      <c r="B160" s="67"/>
      <c r="C160" s="67"/>
      <c r="D160" s="67"/>
    </row>
    <row r="161" spans="2:4">
      <c r="B161" s="67"/>
      <c r="C161" s="67"/>
      <c r="D161" s="67"/>
    </row>
    <row r="162" spans="2:4">
      <c r="B162" s="67"/>
      <c r="C162" s="67"/>
      <c r="D162" s="67"/>
    </row>
    <row r="163" spans="2:4">
      <c r="B163" s="67"/>
      <c r="C163" s="67"/>
      <c r="D163" s="67"/>
    </row>
    <row r="164" spans="2:4">
      <c r="B164" s="67"/>
      <c r="C164" s="67"/>
      <c r="D164" s="67"/>
    </row>
    <row r="165" spans="2:4">
      <c r="B165" s="67"/>
      <c r="C165" s="67"/>
      <c r="D165" s="67"/>
    </row>
    <row r="166" spans="2:4">
      <c r="B166" s="67"/>
      <c r="C166" s="67"/>
      <c r="D166" s="67"/>
    </row>
    <row r="167" spans="2:4">
      <c r="B167" s="67"/>
      <c r="C167" s="67"/>
      <c r="D167" s="67"/>
    </row>
    <row r="168" spans="2:4">
      <c r="B168" s="67"/>
      <c r="C168" s="67"/>
      <c r="D168" s="67"/>
    </row>
    <row r="169" spans="2:4">
      <c r="B169" s="67"/>
      <c r="C169" s="67"/>
      <c r="D169" s="67"/>
    </row>
    <row r="170" spans="2:4">
      <c r="B170" s="67"/>
      <c r="C170" s="67"/>
      <c r="D170" s="67"/>
    </row>
    <row r="171" spans="2:4">
      <c r="B171" s="67"/>
      <c r="C171" s="67"/>
      <c r="D171" s="67"/>
    </row>
    <row r="172" spans="2:4">
      <c r="B172" s="67"/>
      <c r="C172" s="67"/>
      <c r="D172" s="67"/>
    </row>
    <row r="173" spans="2:4">
      <c r="B173" s="67"/>
      <c r="C173" s="67"/>
      <c r="D173" s="67"/>
    </row>
    <row r="174" spans="2:4">
      <c r="B174" s="67"/>
      <c r="C174" s="67"/>
      <c r="D174" s="67"/>
    </row>
    <row r="175" spans="2:4">
      <c r="B175" s="67"/>
      <c r="C175" s="67"/>
      <c r="D175" s="67"/>
    </row>
    <row r="176" spans="2:4">
      <c r="B176" s="67"/>
      <c r="C176" s="67"/>
      <c r="D176" s="67"/>
    </row>
    <row r="177" spans="2:4">
      <c r="B177" s="67"/>
      <c r="C177" s="67"/>
      <c r="D177" s="67"/>
    </row>
    <row r="178" spans="2:4">
      <c r="B178" s="67"/>
      <c r="C178" s="67"/>
      <c r="D178" s="67"/>
    </row>
    <row r="179" spans="2:4">
      <c r="B179" s="67"/>
      <c r="C179" s="67"/>
      <c r="D179" s="67"/>
    </row>
    <row r="180" spans="2:4">
      <c r="B180" s="67"/>
      <c r="C180" s="67"/>
      <c r="D180" s="67"/>
    </row>
    <row r="181" spans="2:4">
      <c r="B181" s="67"/>
      <c r="C181" s="67"/>
      <c r="D181" s="67"/>
    </row>
    <row r="182" spans="2:4">
      <c r="B182" s="67"/>
      <c r="C182" s="67"/>
      <c r="D182" s="67"/>
    </row>
    <row r="183" spans="2:4">
      <c r="B183" s="67"/>
      <c r="C183" s="67"/>
      <c r="D183" s="67"/>
    </row>
    <row r="184" spans="2:4">
      <c r="B184" s="67"/>
      <c r="C184" s="67"/>
      <c r="D184" s="67"/>
    </row>
    <row r="185" spans="2:4">
      <c r="B185" s="67"/>
      <c r="C185" s="67"/>
      <c r="D185" s="67"/>
    </row>
    <row r="186" spans="2:4">
      <c r="B186" s="67"/>
      <c r="C186" s="67"/>
      <c r="D186" s="67"/>
    </row>
    <row r="187" spans="2:4">
      <c r="B187" s="67"/>
      <c r="C187" s="67"/>
      <c r="D187" s="67"/>
    </row>
    <row r="188" spans="2:4">
      <c r="B188" s="67"/>
      <c r="C188" s="67"/>
      <c r="D188" s="67"/>
    </row>
    <row r="189" spans="2:4">
      <c r="B189" s="67"/>
      <c r="C189" s="67"/>
      <c r="D189" s="67"/>
    </row>
    <row r="190" spans="2:4">
      <c r="B190" s="67"/>
      <c r="C190" s="67"/>
      <c r="D190" s="67"/>
    </row>
    <row r="191" spans="2:4">
      <c r="B191" s="67"/>
      <c r="C191" s="67"/>
      <c r="D191" s="67"/>
    </row>
    <row r="192" spans="2:4">
      <c r="B192" s="67"/>
      <c r="C192" s="67"/>
      <c r="D192" s="67"/>
    </row>
    <row r="193" spans="2:4">
      <c r="B193" s="67"/>
      <c r="C193" s="67"/>
      <c r="D193" s="67"/>
    </row>
    <row r="194" spans="2:4">
      <c r="B194" s="67"/>
      <c r="C194" s="67"/>
      <c r="D194" s="67"/>
    </row>
    <row r="195" spans="2:4">
      <c r="B195" s="67"/>
      <c r="C195" s="67"/>
      <c r="D195" s="67"/>
    </row>
    <row r="196" spans="2:4">
      <c r="B196" s="67"/>
      <c r="C196" s="67"/>
      <c r="D196" s="67"/>
    </row>
    <row r="197" spans="2:4">
      <c r="B197" s="67"/>
      <c r="C197" s="67"/>
      <c r="D197" s="67"/>
    </row>
    <row r="198" spans="2:4">
      <c r="B198" s="67"/>
      <c r="C198" s="67"/>
      <c r="D198" s="67"/>
    </row>
    <row r="199" spans="2:4">
      <c r="B199" s="67"/>
      <c r="C199" s="67"/>
      <c r="D199" s="67"/>
    </row>
    <row r="200" spans="2:4">
      <c r="B200" s="67"/>
      <c r="C200" s="67"/>
      <c r="D200" s="67"/>
    </row>
    <row r="201" spans="2:4">
      <c r="B201" s="67"/>
      <c r="C201" s="67"/>
      <c r="D201" s="67"/>
    </row>
    <row r="202" spans="2:4">
      <c r="B202" s="67"/>
      <c r="C202" s="67"/>
      <c r="D202" s="67"/>
    </row>
    <row r="203" spans="2:4">
      <c r="B203" s="67"/>
      <c r="C203" s="67"/>
      <c r="D203" s="67"/>
    </row>
    <row r="204" spans="2:4">
      <c r="B204" s="67"/>
      <c r="C204" s="67"/>
      <c r="D204" s="67"/>
    </row>
    <row r="205" spans="2:4">
      <c r="B205" s="67"/>
      <c r="C205" s="67"/>
      <c r="D205" s="67"/>
    </row>
    <row r="206" spans="2:4">
      <c r="B206" s="67"/>
      <c r="C206" s="67"/>
      <c r="D206" s="67"/>
    </row>
    <row r="207" spans="2:4">
      <c r="B207" s="67"/>
      <c r="C207" s="67"/>
      <c r="D207" s="67"/>
    </row>
    <row r="208" spans="2:4">
      <c r="B208" s="67"/>
      <c r="C208" s="67"/>
      <c r="D208" s="67"/>
    </row>
    <row r="209" spans="2:4">
      <c r="B209" s="67"/>
      <c r="C209" s="67"/>
      <c r="D209" s="67"/>
    </row>
    <row r="210" spans="2:4">
      <c r="B210" s="67"/>
      <c r="C210" s="67"/>
      <c r="D210" s="67"/>
    </row>
    <row r="211" spans="2:4">
      <c r="B211" s="67"/>
      <c r="C211" s="67"/>
      <c r="D211" s="67"/>
    </row>
    <row r="212" spans="2:4">
      <c r="B212" s="67"/>
      <c r="C212" s="67"/>
      <c r="D212" s="67"/>
    </row>
    <row r="213" spans="2:4">
      <c r="B213" s="67"/>
      <c r="C213" s="67"/>
      <c r="D213" s="67"/>
    </row>
    <row r="214" spans="2:4">
      <c r="B214" s="67"/>
      <c r="C214" s="67"/>
      <c r="D214" s="67"/>
    </row>
    <row r="215" spans="2:4">
      <c r="B215" s="67"/>
      <c r="C215" s="67"/>
      <c r="D215" s="67"/>
    </row>
    <row r="216" spans="2:4">
      <c r="B216" s="67"/>
      <c r="C216" s="67"/>
      <c r="D216" s="67"/>
    </row>
    <row r="217" spans="2:4">
      <c r="B217" s="67"/>
      <c r="C217" s="67"/>
      <c r="D217" s="67"/>
    </row>
    <row r="218" spans="2:4">
      <c r="B218" s="67"/>
      <c r="C218" s="67"/>
      <c r="D218" s="67"/>
    </row>
    <row r="219" spans="2:4">
      <c r="B219" s="67"/>
      <c r="C219" s="67"/>
      <c r="D219" s="67"/>
    </row>
    <row r="220" spans="2:4">
      <c r="B220" s="67"/>
      <c r="C220" s="67"/>
      <c r="D220" s="67"/>
    </row>
    <row r="221" spans="2:4">
      <c r="B221" s="67"/>
      <c r="C221" s="67"/>
      <c r="D221" s="67"/>
    </row>
    <row r="222" spans="2:4">
      <c r="B222" s="67"/>
      <c r="C222" s="67"/>
      <c r="D222" s="67"/>
    </row>
    <row r="223" spans="2:4">
      <c r="B223" s="67"/>
      <c r="C223" s="67"/>
      <c r="D223" s="67"/>
    </row>
    <row r="224" spans="2:4">
      <c r="B224" s="67"/>
      <c r="C224" s="67"/>
      <c r="D224" s="67"/>
    </row>
    <row r="225" spans="2:4">
      <c r="B225" s="67"/>
      <c r="C225" s="67"/>
      <c r="D225" s="67"/>
    </row>
    <row r="226" spans="2:4">
      <c r="B226" s="67"/>
      <c r="C226" s="67"/>
      <c r="D226" s="67"/>
    </row>
    <row r="227" spans="2:4">
      <c r="B227" s="67"/>
      <c r="C227" s="67"/>
      <c r="D227" s="67"/>
    </row>
    <row r="228" spans="2:4">
      <c r="B228" s="67"/>
      <c r="C228" s="67"/>
      <c r="D228" s="67"/>
    </row>
    <row r="229" spans="2:4">
      <c r="B229" s="67"/>
      <c r="C229" s="67"/>
      <c r="D229" s="67"/>
    </row>
    <row r="230" spans="2:4">
      <c r="B230" s="67"/>
      <c r="C230" s="67"/>
      <c r="D230" s="67"/>
    </row>
    <row r="231" spans="2:4">
      <c r="B231" s="67"/>
      <c r="C231" s="67"/>
      <c r="D231" s="67"/>
    </row>
    <row r="232" spans="2:4">
      <c r="B232" s="67"/>
      <c r="C232" s="67"/>
      <c r="D232" s="67"/>
    </row>
    <row r="233" spans="2:4">
      <c r="B233" s="67"/>
      <c r="C233" s="67"/>
      <c r="D233" s="67"/>
    </row>
    <row r="234" spans="2:4">
      <c r="B234" s="67"/>
      <c r="C234" s="67"/>
      <c r="D234" s="67"/>
    </row>
    <row r="235" spans="2:4">
      <c r="B235" s="67"/>
      <c r="C235" s="67"/>
      <c r="D235" s="67"/>
    </row>
    <row r="236" spans="2:4">
      <c r="B236" s="67"/>
      <c r="C236" s="67"/>
      <c r="D236" s="67"/>
    </row>
    <row r="237" spans="2:4">
      <c r="B237" s="67"/>
      <c r="C237" s="67"/>
      <c r="D237" s="67"/>
    </row>
    <row r="238" spans="2:4">
      <c r="B238" s="67"/>
      <c r="C238" s="67"/>
      <c r="D238" s="67"/>
    </row>
    <row r="239" spans="2:4">
      <c r="B239" s="67"/>
      <c r="C239" s="67"/>
      <c r="D239" s="67"/>
    </row>
    <row r="240" spans="2:4">
      <c r="B240" s="67"/>
      <c r="C240" s="67"/>
      <c r="D240" s="67"/>
    </row>
    <row r="241" spans="2:4">
      <c r="B241" s="67"/>
      <c r="C241" s="67"/>
      <c r="D241" s="67"/>
    </row>
    <row r="242" spans="2:4">
      <c r="B242" s="67"/>
      <c r="C242" s="67"/>
      <c r="D242" s="67"/>
    </row>
    <row r="243" spans="2:4">
      <c r="B243" s="67"/>
      <c r="C243" s="67"/>
      <c r="D243" s="67"/>
    </row>
    <row r="244" spans="2:4">
      <c r="B244" s="67"/>
      <c r="C244" s="67"/>
      <c r="D244" s="67"/>
    </row>
    <row r="245" spans="2:4">
      <c r="B245" s="67"/>
      <c r="C245" s="67"/>
      <c r="D245" s="67"/>
    </row>
    <row r="246" spans="2:4">
      <c r="B246" s="67"/>
      <c r="C246" s="67"/>
      <c r="D246" s="67"/>
    </row>
    <row r="247" spans="2:4">
      <c r="B247" s="67"/>
      <c r="C247" s="67"/>
      <c r="D247" s="67"/>
    </row>
    <row r="248" spans="2:4">
      <c r="B248" s="67"/>
      <c r="C248" s="67"/>
      <c r="D248" s="67"/>
    </row>
    <row r="249" spans="2:4">
      <c r="B249" s="67"/>
      <c r="C249" s="67"/>
      <c r="D249" s="67"/>
    </row>
    <row r="250" spans="2:4">
      <c r="B250" s="67"/>
      <c r="C250" s="67"/>
      <c r="D250" s="67"/>
    </row>
    <row r="251" spans="2:4">
      <c r="B251" s="67"/>
      <c r="C251" s="67"/>
      <c r="D251" s="67"/>
    </row>
    <row r="252" spans="2:4">
      <c r="B252" s="67"/>
      <c r="C252" s="67"/>
      <c r="D252" s="67"/>
    </row>
    <row r="253" spans="2:4">
      <c r="B253" s="67"/>
      <c r="C253" s="67"/>
      <c r="D253" s="67"/>
    </row>
    <row r="254" spans="2:4">
      <c r="B254" s="67"/>
      <c r="C254" s="67"/>
      <c r="D254" s="67"/>
    </row>
    <row r="255" spans="2:4">
      <c r="B255" s="67"/>
      <c r="C255" s="67"/>
      <c r="D255" s="67"/>
    </row>
    <row r="256" spans="2:4">
      <c r="B256" s="67"/>
      <c r="C256" s="67"/>
      <c r="D256" s="67"/>
    </row>
    <row r="257" spans="2:4">
      <c r="B257" s="67"/>
      <c r="C257" s="67"/>
      <c r="D257" s="67"/>
    </row>
    <row r="258" spans="2:4">
      <c r="B258" s="67"/>
      <c r="C258" s="67"/>
      <c r="D258" s="67"/>
    </row>
    <row r="259" spans="2:4">
      <c r="B259" s="67"/>
      <c r="C259" s="67"/>
      <c r="D259" s="67"/>
    </row>
    <row r="260" spans="2:4">
      <c r="B260" s="67"/>
      <c r="C260" s="67"/>
      <c r="D260" s="67"/>
    </row>
    <row r="261" spans="2:4">
      <c r="B261" s="67"/>
      <c r="C261" s="67"/>
      <c r="D261" s="67"/>
    </row>
    <row r="262" spans="2:4">
      <c r="B262" s="67"/>
      <c r="C262" s="67"/>
      <c r="D262" s="67"/>
    </row>
    <row r="263" spans="2:4">
      <c r="B263" s="67"/>
      <c r="C263" s="67"/>
      <c r="D263" s="67"/>
    </row>
    <row r="264" spans="2:4">
      <c r="B264" s="67"/>
      <c r="C264" s="67"/>
      <c r="D264" s="67"/>
    </row>
    <row r="265" spans="2:4">
      <c r="B265" s="67"/>
      <c r="C265" s="67"/>
      <c r="D265" s="67"/>
    </row>
    <row r="266" spans="2:4">
      <c r="B266" s="67"/>
      <c r="C266" s="67"/>
      <c r="D266" s="67"/>
    </row>
    <row r="267" spans="2:4">
      <c r="B267" s="67"/>
      <c r="C267" s="67"/>
      <c r="D267" s="67"/>
    </row>
    <row r="268" spans="2:4">
      <c r="B268" s="67"/>
      <c r="C268" s="67"/>
      <c r="D268" s="67"/>
    </row>
    <row r="269" spans="2:4">
      <c r="B269" s="67"/>
      <c r="C269" s="67"/>
      <c r="D269" s="67"/>
    </row>
    <row r="270" spans="2:4">
      <c r="B270" s="67"/>
      <c r="C270" s="67"/>
      <c r="D270" s="67"/>
    </row>
    <row r="271" spans="2:4">
      <c r="B271" s="67"/>
      <c r="C271" s="67"/>
      <c r="D271" s="67"/>
    </row>
    <row r="272" spans="2:4">
      <c r="B272" s="67"/>
      <c r="C272" s="67"/>
      <c r="D272" s="67"/>
    </row>
    <row r="273" spans="2:4">
      <c r="B273" s="67"/>
      <c r="C273" s="67"/>
      <c r="D273" s="67"/>
    </row>
    <row r="274" spans="2:4">
      <c r="B274" s="67"/>
      <c r="C274" s="67"/>
      <c r="D274" s="67"/>
    </row>
    <row r="275" spans="2:4">
      <c r="B275" s="67"/>
      <c r="C275" s="67"/>
      <c r="D275" s="67"/>
    </row>
    <row r="276" spans="2:4">
      <c r="B276" s="67"/>
      <c r="C276" s="67"/>
      <c r="D276" s="67"/>
    </row>
    <row r="277" spans="2:4">
      <c r="B277" s="67"/>
      <c r="C277" s="67"/>
      <c r="D277" s="67"/>
    </row>
    <row r="278" spans="2:4">
      <c r="B278" s="67"/>
      <c r="C278" s="67"/>
      <c r="D278" s="67"/>
    </row>
    <row r="279" spans="2:4">
      <c r="B279" s="67"/>
      <c r="C279" s="67"/>
      <c r="D279" s="67"/>
    </row>
    <row r="280" spans="2:4">
      <c r="B280" s="67"/>
      <c r="C280" s="67"/>
      <c r="D280" s="67"/>
    </row>
    <row r="281" spans="2:4">
      <c r="B281" s="67"/>
      <c r="C281" s="67"/>
      <c r="D281" s="67"/>
    </row>
    <row r="282" spans="2:4">
      <c r="B282" s="67"/>
      <c r="C282" s="67"/>
      <c r="D282" s="67"/>
    </row>
    <row r="283" spans="2:4">
      <c r="B283" s="67"/>
      <c r="C283" s="67"/>
      <c r="D283" s="67"/>
    </row>
    <row r="284" spans="2:4">
      <c r="B284" s="67"/>
      <c r="C284" s="67"/>
      <c r="D284" s="67"/>
    </row>
    <row r="285" spans="2:4">
      <c r="B285" s="67"/>
      <c r="C285" s="67"/>
      <c r="D285" s="67"/>
    </row>
    <row r="286" spans="2:4">
      <c r="B286" s="67"/>
      <c r="C286" s="67"/>
      <c r="D286" s="67"/>
    </row>
    <row r="287" spans="2:4">
      <c r="B287" s="67"/>
      <c r="C287" s="67"/>
      <c r="D287" s="67"/>
    </row>
    <row r="288" spans="2:4">
      <c r="B288" s="67"/>
      <c r="C288" s="67"/>
      <c r="D288" s="67"/>
    </row>
    <row r="289" spans="2:4">
      <c r="B289" s="67"/>
      <c r="C289" s="67"/>
      <c r="D289" s="67"/>
    </row>
    <row r="290" spans="2:4">
      <c r="B290" s="67"/>
      <c r="C290" s="67"/>
      <c r="D290" s="67"/>
    </row>
    <row r="291" spans="2:4">
      <c r="B291" s="67"/>
      <c r="C291" s="67"/>
      <c r="D291" s="67"/>
    </row>
    <row r="292" spans="2:4">
      <c r="B292" s="67"/>
      <c r="C292" s="67"/>
      <c r="D292" s="67"/>
    </row>
    <row r="293" spans="2:4">
      <c r="B293" s="67"/>
      <c r="C293" s="67"/>
      <c r="D293" s="67"/>
    </row>
    <row r="294" spans="2:4">
      <c r="B294" s="67"/>
      <c r="C294" s="67"/>
      <c r="D294" s="67"/>
    </row>
    <row r="295" spans="2:4">
      <c r="B295" s="67"/>
      <c r="C295" s="67"/>
      <c r="D295" s="67"/>
    </row>
    <row r="296" spans="2:4">
      <c r="B296" s="67"/>
      <c r="C296" s="67"/>
      <c r="D296" s="67"/>
    </row>
    <row r="297" spans="2:4">
      <c r="B297" s="67"/>
      <c r="C297" s="67"/>
      <c r="D297" s="67"/>
    </row>
    <row r="298" spans="2:4">
      <c r="B298" s="67"/>
      <c r="C298" s="67"/>
      <c r="D298" s="67"/>
    </row>
    <row r="299" spans="2:4">
      <c r="B299" s="67"/>
      <c r="C299" s="67"/>
      <c r="D299" s="67"/>
    </row>
    <row r="300" spans="2:4">
      <c r="B300" s="67"/>
      <c r="C300" s="67"/>
      <c r="D300" s="67"/>
    </row>
    <row r="301" spans="2:4">
      <c r="B301" s="67"/>
      <c r="C301" s="67"/>
      <c r="D301" s="67"/>
    </row>
    <row r="302" spans="2:4">
      <c r="B302" s="67"/>
      <c r="C302" s="67"/>
      <c r="D302" s="67"/>
    </row>
    <row r="303" spans="2:4">
      <c r="B303" s="67"/>
      <c r="C303" s="67"/>
      <c r="D303" s="67"/>
    </row>
    <row r="304" spans="2:4">
      <c r="B304" s="67"/>
      <c r="C304" s="67"/>
      <c r="D304" s="67"/>
    </row>
    <row r="305" spans="2:4">
      <c r="B305" s="67"/>
      <c r="C305" s="67"/>
      <c r="D305" s="67"/>
    </row>
    <row r="306" spans="2:4">
      <c r="B306" s="67"/>
      <c r="C306" s="67"/>
      <c r="D306" s="67"/>
    </row>
    <row r="307" spans="2:4">
      <c r="B307" s="67"/>
      <c r="C307" s="67"/>
      <c r="D307" s="67"/>
    </row>
    <row r="308" spans="2:4">
      <c r="B308" s="67"/>
      <c r="C308" s="67"/>
      <c r="D308" s="67"/>
    </row>
    <row r="309" spans="2:4">
      <c r="B309" s="67"/>
      <c r="C309" s="67"/>
      <c r="D309" s="67"/>
    </row>
    <row r="310" spans="2:4">
      <c r="B310" s="67"/>
      <c r="C310" s="67"/>
      <c r="D310" s="67"/>
    </row>
    <row r="311" spans="2:4">
      <c r="B311" s="67"/>
      <c r="C311" s="67"/>
      <c r="D311" s="67"/>
    </row>
    <row r="312" spans="2:4">
      <c r="B312" s="67"/>
      <c r="C312" s="67"/>
      <c r="D312" s="67"/>
    </row>
    <row r="313" spans="2:4">
      <c r="B313" s="67"/>
      <c r="C313" s="67"/>
      <c r="D313" s="67"/>
    </row>
    <row r="314" spans="2:4">
      <c r="B314" s="67"/>
      <c r="C314" s="67"/>
      <c r="D314" s="67"/>
    </row>
    <row r="315" spans="2:4">
      <c r="B315" s="67"/>
      <c r="C315" s="67"/>
      <c r="D315" s="67"/>
    </row>
    <row r="316" spans="2:4">
      <c r="B316" s="67"/>
      <c r="C316" s="67"/>
      <c r="D316" s="67"/>
    </row>
    <row r="317" spans="2:4">
      <c r="B317" s="67"/>
      <c r="C317" s="67"/>
      <c r="D317" s="67"/>
    </row>
    <row r="318" spans="2:4">
      <c r="B318" s="67"/>
      <c r="C318" s="67"/>
      <c r="D318" s="67"/>
    </row>
    <row r="319" spans="2:4">
      <c r="B319" s="67"/>
      <c r="C319" s="67"/>
      <c r="D319" s="67"/>
    </row>
    <row r="320" spans="2:4">
      <c r="B320" s="67"/>
      <c r="C320" s="67"/>
      <c r="D320" s="67"/>
    </row>
    <row r="321" spans="2:4">
      <c r="B321" s="67"/>
      <c r="C321" s="67"/>
      <c r="D321" s="67"/>
    </row>
    <row r="322" spans="2:4">
      <c r="B322" s="67"/>
      <c r="C322" s="67"/>
      <c r="D322" s="67"/>
    </row>
    <row r="323" spans="2:4">
      <c r="B323" s="67"/>
      <c r="C323" s="67"/>
      <c r="D323" s="67"/>
    </row>
    <row r="324" spans="2:4">
      <c r="B324" s="67"/>
      <c r="C324" s="67"/>
      <c r="D324" s="67"/>
    </row>
    <row r="325" spans="2:4">
      <c r="B325" s="67"/>
      <c r="C325" s="67"/>
      <c r="D325" s="67"/>
    </row>
    <row r="326" spans="2:4">
      <c r="B326" s="67"/>
      <c r="C326" s="67"/>
      <c r="D326" s="67"/>
    </row>
    <row r="327" spans="2:4">
      <c r="B327" s="67"/>
      <c r="C327" s="67"/>
      <c r="D327" s="67"/>
    </row>
    <row r="328" spans="2:4">
      <c r="B328" s="67"/>
      <c r="C328" s="67"/>
      <c r="D328" s="67"/>
    </row>
    <row r="329" spans="2:4">
      <c r="B329" s="67"/>
      <c r="C329" s="67"/>
      <c r="D329" s="67"/>
    </row>
    <row r="330" spans="2:4">
      <c r="B330" s="67"/>
      <c r="C330" s="67"/>
      <c r="D330" s="67"/>
    </row>
    <row r="331" spans="2:4">
      <c r="B331" s="67"/>
      <c r="C331" s="67"/>
      <c r="D331" s="67"/>
    </row>
    <row r="332" spans="2:4">
      <c r="B332" s="67"/>
      <c r="C332" s="67"/>
      <c r="D332" s="67"/>
    </row>
    <row r="333" spans="2:4">
      <c r="B333" s="67"/>
      <c r="C333" s="67"/>
      <c r="D333" s="67"/>
    </row>
    <row r="334" spans="2:4">
      <c r="B334" s="67"/>
      <c r="C334" s="67"/>
      <c r="D334" s="67"/>
    </row>
    <row r="335" spans="2:4">
      <c r="B335" s="67"/>
      <c r="C335" s="67"/>
      <c r="D335" s="67"/>
    </row>
    <row r="336" spans="2:4">
      <c r="B336" s="67"/>
      <c r="C336" s="67"/>
      <c r="D336" s="67"/>
    </row>
    <row r="337" spans="2:4">
      <c r="B337" s="67"/>
      <c r="C337" s="67"/>
      <c r="D337" s="67"/>
    </row>
    <row r="338" spans="2:4">
      <c r="B338" s="67"/>
      <c r="C338" s="67"/>
      <c r="D338" s="67"/>
    </row>
    <row r="339" spans="2:4">
      <c r="B339" s="67"/>
      <c r="C339" s="67"/>
      <c r="D339" s="67"/>
    </row>
    <row r="340" spans="2:4">
      <c r="B340" s="67"/>
      <c r="C340" s="67"/>
      <c r="D340" s="67"/>
    </row>
    <row r="341" spans="2:4">
      <c r="B341" s="67"/>
      <c r="C341" s="67"/>
      <c r="D341" s="67"/>
    </row>
    <row r="342" spans="2:4">
      <c r="B342" s="67"/>
      <c r="C342" s="67"/>
      <c r="D342" s="67"/>
    </row>
    <row r="343" spans="2:4">
      <c r="B343" s="67"/>
      <c r="C343" s="67"/>
      <c r="D343" s="67"/>
    </row>
    <row r="344" spans="2:4">
      <c r="B344" s="67"/>
      <c r="C344" s="67"/>
      <c r="D344" s="67"/>
    </row>
    <row r="345" spans="2:4">
      <c r="B345" s="67"/>
      <c r="C345" s="67"/>
      <c r="D345" s="67"/>
    </row>
    <row r="346" spans="2:4">
      <c r="B346" s="67"/>
      <c r="C346" s="67"/>
      <c r="D346" s="67"/>
    </row>
    <row r="347" spans="2:4">
      <c r="B347" s="67"/>
      <c r="C347" s="67"/>
      <c r="D347" s="67"/>
    </row>
    <row r="348" spans="2:4">
      <c r="B348" s="67"/>
      <c r="C348" s="67"/>
      <c r="D348" s="67"/>
    </row>
    <row r="349" spans="2:4">
      <c r="B349" s="67"/>
      <c r="C349" s="67"/>
      <c r="D349" s="67"/>
    </row>
    <row r="350" spans="2:4">
      <c r="B350" s="67"/>
      <c r="C350" s="67"/>
      <c r="D350" s="67"/>
    </row>
    <row r="351" spans="2:4">
      <c r="B351" s="67"/>
      <c r="C351" s="67"/>
      <c r="D351" s="67"/>
    </row>
    <row r="352" spans="2:4">
      <c r="B352" s="67"/>
      <c r="C352" s="67"/>
      <c r="D352" s="67"/>
    </row>
    <row r="353" spans="2:4">
      <c r="B353" s="67"/>
      <c r="C353" s="67"/>
      <c r="D353" s="67"/>
    </row>
    <row r="354" spans="2:4">
      <c r="B354" s="67"/>
      <c r="C354" s="67"/>
      <c r="D354" s="67"/>
    </row>
    <row r="355" spans="2:4">
      <c r="B355" s="67"/>
      <c r="C355" s="67"/>
      <c r="D355" s="67"/>
    </row>
    <row r="356" spans="2:4">
      <c r="B356" s="67"/>
      <c r="C356" s="67"/>
      <c r="D356" s="67"/>
    </row>
    <row r="357" spans="2:4">
      <c r="B357" s="67"/>
      <c r="C357" s="67"/>
      <c r="D357" s="67"/>
    </row>
    <row r="358" spans="2:4">
      <c r="B358" s="67"/>
      <c r="C358" s="67"/>
      <c r="D358" s="67"/>
    </row>
    <row r="359" spans="2:4">
      <c r="B359" s="67"/>
      <c r="C359" s="67"/>
      <c r="D359" s="67"/>
    </row>
    <row r="360" spans="2:4">
      <c r="B360" s="67"/>
      <c r="C360" s="67"/>
      <c r="D360" s="67"/>
    </row>
    <row r="361" spans="2:4">
      <c r="B361" s="67"/>
      <c r="C361" s="67"/>
      <c r="D361" s="67"/>
    </row>
    <row r="362" spans="2:4">
      <c r="B362" s="67"/>
      <c r="C362" s="67"/>
      <c r="D362" s="67"/>
    </row>
    <row r="363" spans="2:4">
      <c r="B363" s="67"/>
      <c r="C363" s="67"/>
      <c r="D363" s="67"/>
    </row>
    <row r="364" spans="2:4">
      <c r="B364" s="67"/>
      <c r="C364" s="67"/>
      <c r="D364" s="67"/>
    </row>
    <row r="365" spans="2:4">
      <c r="B365" s="67"/>
      <c r="C365" s="67"/>
      <c r="D365" s="67"/>
    </row>
    <row r="366" spans="2:4">
      <c r="B366" s="67"/>
      <c r="C366" s="67"/>
      <c r="D366" s="67"/>
    </row>
    <row r="367" spans="2:4">
      <c r="B367" s="67"/>
      <c r="C367" s="67"/>
      <c r="D367" s="67"/>
    </row>
    <row r="368" spans="2:4">
      <c r="B368" s="67"/>
      <c r="C368" s="67"/>
      <c r="D368" s="67"/>
    </row>
    <row r="369" spans="2:4">
      <c r="B369" s="67"/>
      <c r="C369" s="67"/>
      <c r="D369" s="67"/>
    </row>
    <row r="370" spans="2:4">
      <c r="B370" s="67"/>
      <c r="C370" s="67"/>
      <c r="D370" s="67"/>
    </row>
    <row r="371" spans="2:4">
      <c r="B371" s="67"/>
      <c r="C371" s="67"/>
      <c r="D371" s="67"/>
    </row>
    <row r="372" spans="2:4">
      <c r="B372" s="67"/>
      <c r="C372" s="67"/>
      <c r="D372" s="67"/>
    </row>
    <row r="373" spans="2:4">
      <c r="B373" s="67"/>
      <c r="C373" s="67"/>
      <c r="D373" s="67"/>
    </row>
    <row r="374" spans="2:4">
      <c r="B374" s="67"/>
      <c r="C374" s="67"/>
      <c r="D374" s="67"/>
    </row>
    <row r="375" spans="2:4">
      <c r="B375" s="67"/>
      <c r="C375" s="67"/>
      <c r="D375" s="67"/>
    </row>
    <row r="376" spans="2:4">
      <c r="B376" s="67"/>
      <c r="C376" s="67"/>
      <c r="D376" s="67"/>
    </row>
    <row r="377" spans="2:4">
      <c r="B377" s="67"/>
      <c r="C377" s="67"/>
      <c r="D377" s="67"/>
    </row>
    <row r="378" spans="2:4">
      <c r="B378" s="67"/>
      <c r="C378" s="67"/>
      <c r="D378" s="67"/>
    </row>
    <row r="379" spans="2:4">
      <c r="B379" s="67"/>
      <c r="C379" s="67"/>
      <c r="D379" s="67"/>
    </row>
    <row r="380" spans="2:4">
      <c r="B380" s="67"/>
      <c r="C380" s="67"/>
      <c r="D380" s="67"/>
    </row>
    <row r="381" spans="2:4">
      <c r="B381" s="67"/>
      <c r="C381" s="67"/>
      <c r="D381" s="67"/>
    </row>
    <row r="382" spans="2:4">
      <c r="B382" s="67"/>
      <c r="C382" s="67"/>
      <c r="D382" s="67"/>
    </row>
    <row r="383" spans="2:4">
      <c r="B383" s="67"/>
      <c r="C383" s="67"/>
      <c r="D383" s="67"/>
    </row>
    <row r="384" spans="2:4">
      <c r="B384" s="67"/>
      <c r="C384" s="67"/>
      <c r="D384" s="67"/>
    </row>
    <row r="385" spans="2:4">
      <c r="B385" s="67"/>
      <c r="C385" s="67"/>
      <c r="D385" s="67"/>
    </row>
    <row r="386" spans="2:4">
      <c r="B386" s="67"/>
      <c r="C386" s="67"/>
      <c r="D386" s="67"/>
    </row>
    <row r="387" spans="2:4">
      <c r="B387" s="67"/>
      <c r="C387" s="67"/>
      <c r="D387" s="67"/>
    </row>
    <row r="388" spans="2:4">
      <c r="B388" s="67"/>
      <c r="C388" s="67"/>
      <c r="D388" s="67"/>
    </row>
    <row r="389" spans="2:4">
      <c r="B389" s="67"/>
      <c r="C389" s="67"/>
      <c r="D389" s="67"/>
    </row>
    <row r="390" spans="2:4">
      <c r="B390" s="67"/>
      <c r="C390" s="67"/>
      <c r="D390" s="67"/>
    </row>
    <row r="391" spans="2:4">
      <c r="B391" s="67"/>
      <c r="C391" s="67"/>
      <c r="D391" s="67"/>
    </row>
    <row r="392" spans="2:4">
      <c r="B392" s="67"/>
      <c r="C392" s="67"/>
      <c r="D392" s="67"/>
    </row>
    <row r="393" spans="2:4">
      <c r="B393" s="67"/>
      <c r="C393" s="67"/>
      <c r="D393" s="67"/>
    </row>
    <row r="394" spans="2:4">
      <c r="B394" s="67"/>
      <c r="C394" s="67"/>
      <c r="D394" s="67"/>
    </row>
    <row r="395" spans="2:4">
      <c r="B395" s="67"/>
      <c r="C395" s="67"/>
      <c r="D395" s="67"/>
    </row>
    <row r="396" spans="2:4">
      <c r="B396" s="67"/>
      <c r="C396" s="67"/>
      <c r="D396" s="67"/>
    </row>
    <row r="397" spans="2:4">
      <c r="B397" s="67"/>
      <c r="C397" s="67"/>
      <c r="D397" s="67"/>
    </row>
    <row r="398" spans="2:4">
      <c r="B398" s="67"/>
      <c r="C398" s="67"/>
      <c r="D398" s="67"/>
    </row>
    <row r="399" spans="2:4">
      <c r="B399" s="67"/>
      <c r="C399" s="67"/>
      <c r="D399" s="67"/>
    </row>
    <row r="400" spans="2:4">
      <c r="B400" s="67"/>
      <c r="C400" s="67"/>
      <c r="D400" s="67"/>
    </row>
    <row r="401" spans="2:4">
      <c r="B401" s="67"/>
      <c r="C401" s="67"/>
      <c r="D401" s="67"/>
    </row>
    <row r="402" spans="2:4">
      <c r="B402" s="67"/>
      <c r="C402" s="67"/>
      <c r="D402" s="67"/>
    </row>
    <row r="403" spans="2:4">
      <c r="B403" s="67"/>
      <c r="C403" s="67"/>
      <c r="D403" s="67"/>
    </row>
    <row r="404" spans="2:4">
      <c r="B404" s="67"/>
      <c r="C404" s="67"/>
      <c r="D404" s="67"/>
    </row>
    <row r="405" spans="2:4">
      <c r="B405" s="67"/>
      <c r="C405" s="67"/>
      <c r="D405" s="67"/>
    </row>
    <row r="406" spans="2:4">
      <c r="B406" s="67"/>
      <c r="C406" s="67"/>
      <c r="D406" s="67"/>
    </row>
    <row r="407" spans="2:4">
      <c r="B407" s="67"/>
      <c r="C407" s="67"/>
      <c r="D407" s="67"/>
    </row>
    <row r="408" spans="2:4">
      <c r="B408" s="67"/>
      <c r="C408" s="67"/>
      <c r="D408" s="67"/>
    </row>
    <row r="409" spans="2:4">
      <c r="B409" s="67"/>
      <c r="C409" s="67"/>
      <c r="D409" s="67"/>
    </row>
    <row r="410" spans="2:4">
      <c r="B410" s="67"/>
      <c r="C410" s="67"/>
      <c r="D410" s="67"/>
    </row>
    <row r="411" spans="2:4">
      <c r="B411" s="67"/>
      <c r="C411" s="67"/>
      <c r="D411" s="67"/>
    </row>
    <row r="412" spans="2:4">
      <c r="B412" s="67"/>
      <c r="C412" s="67"/>
      <c r="D412" s="67"/>
    </row>
    <row r="413" spans="2:4">
      <c r="B413" s="67"/>
      <c r="C413" s="67"/>
      <c r="D413" s="67"/>
    </row>
    <row r="414" spans="2:4">
      <c r="B414" s="67"/>
      <c r="C414" s="67"/>
      <c r="D414" s="67"/>
    </row>
    <row r="415" spans="2:4">
      <c r="B415" s="67"/>
      <c r="C415" s="67"/>
      <c r="D415" s="67"/>
    </row>
    <row r="416" spans="2:4">
      <c r="B416" s="67"/>
      <c r="C416" s="67"/>
      <c r="D416" s="67"/>
    </row>
    <row r="417" spans="2:4">
      <c r="B417" s="67"/>
      <c r="C417" s="67"/>
      <c r="D417" s="67"/>
    </row>
    <row r="418" spans="2:4">
      <c r="B418" s="67"/>
      <c r="C418" s="67"/>
      <c r="D418" s="67"/>
    </row>
    <row r="419" spans="2:4">
      <c r="B419" s="67"/>
      <c r="C419" s="67"/>
      <c r="D419" s="67"/>
    </row>
    <row r="420" spans="2:4">
      <c r="B420" s="67"/>
      <c r="C420" s="67"/>
      <c r="D420" s="67"/>
    </row>
    <row r="421" spans="2:4">
      <c r="B421" s="67"/>
      <c r="C421" s="67"/>
      <c r="D421" s="67"/>
    </row>
    <row r="422" spans="2:4">
      <c r="B422" s="67"/>
      <c r="C422" s="67"/>
      <c r="D422" s="67"/>
    </row>
    <row r="423" spans="2:4">
      <c r="B423" s="67"/>
      <c r="C423" s="67"/>
      <c r="D423" s="67"/>
    </row>
    <row r="424" spans="2:4">
      <c r="B424" s="67"/>
      <c r="C424" s="67"/>
      <c r="D424" s="67"/>
    </row>
    <row r="425" spans="2:4">
      <c r="B425" s="67"/>
      <c r="C425" s="67"/>
      <c r="D425" s="67"/>
    </row>
    <row r="426" spans="2:4">
      <c r="B426" s="67"/>
      <c r="C426" s="67"/>
      <c r="D426" s="67"/>
    </row>
    <row r="427" spans="2:4">
      <c r="B427" s="67"/>
      <c r="C427" s="67"/>
      <c r="D427" s="67"/>
    </row>
    <row r="428" spans="2:4">
      <c r="B428" s="67"/>
      <c r="C428" s="67"/>
      <c r="D428" s="67"/>
    </row>
    <row r="429" spans="2:4">
      <c r="B429" s="67"/>
      <c r="C429" s="67"/>
      <c r="D429" s="67"/>
    </row>
    <row r="430" spans="2:4">
      <c r="B430" s="67"/>
      <c r="C430" s="67"/>
      <c r="D430" s="67"/>
    </row>
    <row r="431" spans="2:4">
      <c r="B431" s="67"/>
      <c r="C431" s="67"/>
      <c r="D431" s="67"/>
    </row>
    <row r="432" spans="2:4">
      <c r="B432" s="67"/>
      <c r="C432" s="67"/>
      <c r="D432" s="67"/>
    </row>
    <row r="433" spans="2:4">
      <c r="B433" s="67"/>
      <c r="C433" s="67"/>
      <c r="D433" s="67"/>
    </row>
    <row r="434" spans="2:4">
      <c r="B434" s="67"/>
      <c r="C434" s="67"/>
      <c r="D434" s="67"/>
    </row>
    <row r="435" spans="2:4">
      <c r="B435" s="67"/>
      <c r="C435" s="67"/>
      <c r="D435" s="67"/>
    </row>
    <row r="436" spans="2:4">
      <c r="B436" s="67"/>
      <c r="C436" s="67"/>
      <c r="D436" s="67"/>
    </row>
    <row r="437" spans="2:4">
      <c r="B437" s="67"/>
      <c r="C437" s="67"/>
      <c r="D437" s="67"/>
    </row>
    <row r="438" spans="2:4">
      <c r="B438" s="67"/>
      <c r="C438" s="67"/>
      <c r="D438" s="67"/>
    </row>
    <row r="439" spans="2:4">
      <c r="B439" s="67"/>
      <c r="C439" s="67"/>
      <c r="D439" s="67"/>
    </row>
    <row r="440" spans="2:4">
      <c r="B440" s="67"/>
      <c r="C440" s="67"/>
      <c r="D440" s="67"/>
    </row>
    <row r="441" spans="2:4">
      <c r="B441" s="67"/>
      <c r="C441" s="67"/>
      <c r="D441" s="67"/>
    </row>
    <row r="442" spans="2:4">
      <c r="B442" s="67"/>
      <c r="C442" s="67"/>
      <c r="D442" s="67"/>
    </row>
    <row r="443" spans="2:4">
      <c r="B443" s="67"/>
      <c r="C443" s="67"/>
      <c r="D443" s="67"/>
    </row>
    <row r="444" spans="2:4">
      <c r="B444" s="67"/>
      <c r="C444" s="67"/>
      <c r="D444" s="67"/>
    </row>
    <row r="445" spans="2:4">
      <c r="B445" s="67"/>
      <c r="C445" s="67"/>
      <c r="D445" s="67"/>
    </row>
    <row r="446" spans="2:4">
      <c r="B446" s="67"/>
      <c r="C446" s="67"/>
      <c r="D446" s="67"/>
    </row>
    <row r="447" spans="2:4">
      <c r="B447" s="67"/>
      <c r="C447" s="67"/>
      <c r="D447" s="67"/>
    </row>
    <row r="448" spans="2:4">
      <c r="B448" s="67"/>
      <c r="C448" s="67"/>
      <c r="D448" s="67"/>
    </row>
    <row r="449" spans="2:4">
      <c r="B449" s="67"/>
      <c r="C449" s="67"/>
      <c r="D449" s="67"/>
    </row>
    <row r="450" spans="2:4">
      <c r="B450" s="67"/>
      <c r="C450" s="67"/>
      <c r="D450" s="67"/>
    </row>
    <row r="451" spans="2:4">
      <c r="B451" s="67"/>
      <c r="C451" s="67"/>
      <c r="D451" s="67"/>
    </row>
    <row r="452" spans="2:4">
      <c r="B452" s="67"/>
      <c r="C452" s="67"/>
      <c r="D452" s="67"/>
    </row>
    <row r="453" spans="2:4">
      <c r="B453" s="67"/>
      <c r="C453" s="67"/>
      <c r="D453" s="67"/>
    </row>
    <row r="454" spans="2:4">
      <c r="B454" s="67"/>
      <c r="C454" s="67"/>
      <c r="D454" s="67"/>
    </row>
    <row r="455" spans="2:4">
      <c r="B455" s="67"/>
      <c r="C455" s="67"/>
      <c r="D455" s="67"/>
    </row>
    <row r="456" spans="2:4">
      <c r="B456" s="67"/>
      <c r="C456" s="67"/>
      <c r="D456" s="67"/>
    </row>
    <row r="457" spans="2:4">
      <c r="B457" s="67"/>
      <c r="C457" s="67"/>
      <c r="D457" s="67"/>
    </row>
    <row r="458" spans="2:4">
      <c r="B458" s="67"/>
      <c r="C458" s="67"/>
      <c r="D458" s="67"/>
    </row>
    <row r="459" spans="2:4">
      <c r="B459" s="67"/>
      <c r="C459" s="67"/>
      <c r="D459" s="67"/>
    </row>
    <row r="460" spans="2:4">
      <c r="B460" s="67"/>
      <c r="C460" s="67"/>
      <c r="D460" s="67"/>
    </row>
    <row r="461" spans="2:4">
      <c r="B461" s="67"/>
      <c r="C461" s="67"/>
      <c r="D461" s="67"/>
    </row>
    <row r="462" spans="2:4">
      <c r="B462" s="67"/>
      <c r="C462" s="67"/>
      <c r="D462" s="67"/>
    </row>
    <row r="463" spans="2:4">
      <c r="B463" s="67"/>
      <c r="C463" s="67"/>
      <c r="D463" s="67"/>
    </row>
    <row r="464" spans="2:4">
      <c r="B464" s="67"/>
      <c r="C464" s="67"/>
      <c r="D464" s="67"/>
    </row>
    <row r="465" spans="2:4">
      <c r="B465" s="67"/>
      <c r="C465" s="67"/>
      <c r="D465" s="67"/>
    </row>
    <row r="466" spans="2:4">
      <c r="B466" s="67"/>
      <c r="C466" s="67"/>
      <c r="D466" s="67"/>
    </row>
    <row r="467" spans="2:4">
      <c r="B467" s="67"/>
      <c r="C467" s="67"/>
      <c r="D467" s="67"/>
    </row>
    <row r="468" spans="2:4">
      <c r="B468" s="67"/>
      <c r="C468" s="67"/>
      <c r="D468" s="67"/>
    </row>
    <row r="469" spans="2:4">
      <c r="B469" s="67"/>
      <c r="C469" s="67"/>
      <c r="D469" s="67"/>
    </row>
    <row r="470" spans="2:4">
      <c r="B470" s="67"/>
      <c r="C470" s="67"/>
      <c r="D470" s="67"/>
    </row>
    <row r="471" spans="2:4">
      <c r="B471" s="67"/>
      <c r="C471" s="67"/>
      <c r="D471" s="67"/>
    </row>
    <row r="472" spans="2:4">
      <c r="B472" s="67"/>
      <c r="C472" s="67"/>
      <c r="D472" s="67"/>
    </row>
    <row r="473" spans="2:4">
      <c r="B473" s="67"/>
      <c r="C473" s="67"/>
      <c r="D473" s="67"/>
    </row>
    <row r="474" spans="2:4">
      <c r="B474" s="67"/>
      <c r="C474" s="67"/>
      <c r="D474" s="67"/>
    </row>
    <row r="475" spans="2:4">
      <c r="B475" s="67"/>
      <c r="C475" s="67"/>
      <c r="D475" s="67"/>
    </row>
    <row r="476" spans="2:4">
      <c r="B476" s="67"/>
      <c r="C476" s="67"/>
      <c r="D476" s="67"/>
    </row>
    <row r="477" spans="2:4">
      <c r="B477" s="67"/>
      <c r="C477" s="67"/>
      <c r="D477" s="67"/>
    </row>
    <row r="478" spans="2:4">
      <c r="B478" s="67"/>
      <c r="C478" s="67"/>
      <c r="D478" s="67"/>
    </row>
    <row r="479" spans="2:4">
      <c r="B479" s="67"/>
      <c r="C479" s="67"/>
      <c r="D479" s="67"/>
    </row>
    <row r="480" spans="2:4">
      <c r="B480" s="67"/>
      <c r="C480" s="67"/>
      <c r="D480" s="67"/>
    </row>
    <row r="481" spans="2:4">
      <c r="B481" s="67"/>
      <c r="C481" s="67"/>
      <c r="D481" s="67"/>
    </row>
    <row r="482" spans="2:4">
      <c r="B482" s="67"/>
      <c r="C482" s="67"/>
      <c r="D482" s="67"/>
    </row>
    <row r="483" spans="2:4">
      <c r="B483" s="67"/>
      <c r="C483" s="67"/>
      <c r="D483" s="67"/>
    </row>
    <row r="484" spans="2:4">
      <c r="B484" s="67"/>
      <c r="C484" s="67"/>
      <c r="D484" s="67"/>
    </row>
    <row r="485" spans="2:4">
      <c r="B485" s="67"/>
      <c r="C485" s="67"/>
      <c r="D485" s="67"/>
    </row>
    <row r="486" spans="2:4">
      <c r="B486" s="67"/>
      <c r="C486" s="67"/>
      <c r="D486" s="67"/>
    </row>
    <row r="487" spans="2:4">
      <c r="B487" s="67"/>
      <c r="C487" s="67"/>
      <c r="D487" s="67"/>
    </row>
    <row r="488" spans="2:4">
      <c r="B488" s="67"/>
      <c r="C488" s="67"/>
      <c r="D488" s="67"/>
    </row>
    <row r="489" spans="2:4">
      <c r="B489" s="67"/>
      <c r="C489" s="67"/>
      <c r="D489" s="67"/>
    </row>
    <row r="490" spans="2:4">
      <c r="B490" s="67"/>
      <c r="C490" s="67"/>
      <c r="D490" s="67"/>
    </row>
    <row r="491" spans="2:4">
      <c r="B491" s="67"/>
      <c r="C491" s="67"/>
      <c r="D491" s="67"/>
    </row>
    <row r="492" spans="2:4">
      <c r="B492" s="67"/>
      <c r="C492" s="67"/>
      <c r="D492" s="67"/>
    </row>
    <row r="493" spans="2:4">
      <c r="B493" s="67"/>
      <c r="C493" s="67"/>
      <c r="D493" s="67"/>
    </row>
    <row r="494" spans="2:4">
      <c r="B494" s="67"/>
      <c r="C494" s="67"/>
      <c r="D494" s="67"/>
    </row>
    <row r="495" spans="2:4">
      <c r="B495" s="67"/>
      <c r="C495" s="67"/>
      <c r="D495" s="67"/>
    </row>
    <row r="496" spans="2:4">
      <c r="B496" s="67"/>
      <c r="C496" s="67"/>
      <c r="D496" s="67"/>
    </row>
    <row r="497" spans="2:4">
      <c r="B497" s="67"/>
      <c r="C497" s="67"/>
      <c r="D497" s="67"/>
    </row>
    <row r="498" spans="2:4">
      <c r="B498" s="67"/>
      <c r="C498" s="67"/>
      <c r="D498" s="67"/>
    </row>
    <row r="499" spans="2:4">
      <c r="B499" s="67"/>
      <c r="C499" s="67"/>
      <c r="D499" s="67"/>
    </row>
    <row r="500" spans="2:4">
      <c r="B500" s="67"/>
      <c r="C500" s="67"/>
      <c r="D500" s="67"/>
    </row>
    <row r="501" spans="2:4">
      <c r="B501" s="67"/>
      <c r="C501" s="67"/>
      <c r="D501" s="67"/>
    </row>
    <row r="502" spans="2:4">
      <c r="B502" s="67"/>
      <c r="C502" s="67"/>
      <c r="D502" s="67"/>
    </row>
    <row r="503" spans="2:4">
      <c r="B503" s="67"/>
      <c r="C503" s="67"/>
      <c r="D503" s="67"/>
    </row>
    <row r="504" spans="2:4">
      <c r="B504" s="67"/>
      <c r="C504" s="67"/>
      <c r="D504" s="67"/>
    </row>
    <row r="505" spans="2:4">
      <c r="B505" s="67"/>
      <c r="C505" s="67"/>
      <c r="D505" s="67"/>
    </row>
    <row r="506" spans="2:4">
      <c r="B506" s="67"/>
      <c r="C506" s="67"/>
      <c r="D506" s="67"/>
    </row>
    <row r="507" spans="2:4">
      <c r="B507" s="67"/>
      <c r="C507" s="67"/>
      <c r="D507" s="67"/>
    </row>
    <row r="508" spans="2:4">
      <c r="B508" s="67"/>
      <c r="C508" s="67"/>
      <c r="D508" s="67"/>
    </row>
    <row r="509" spans="2:4">
      <c r="B509" s="67"/>
      <c r="C509" s="67"/>
      <c r="D509" s="67"/>
    </row>
    <row r="510" spans="2:4">
      <c r="B510" s="67"/>
      <c r="C510" s="67"/>
      <c r="D510" s="67"/>
    </row>
    <row r="511" spans="2:4">
      <c r="B511" s="67"/>
      <c r="C511" s="67"/>
      <c r="D511" s="67"/>
    </row>
    <row r="512" spans="2:4">
      <c r="B512" s="67"/>
      <c r="C512" s="67"/>
      <c r="D512" s="67"/>
    </row>
    <row r="513" spans="2:4">
      <c r="B513" s="67"/>
      <c r="C513" s="67"/>
      <c r="D513" s="67"/>
    </row>
    <row r="514" spans="2:4">
      <c r="B514" s="67"/>
      <c r="C514" s="67"/>
      <c r="D514" s="67"/>
    </row>
    <row r="515" spans="2:4">
      <c r="B515" s="67"/>
      <c r="C515" s="67"/>
      <c r="D515" s="67"/>
    </row>
    <row r="516" spans="2:4">
      <c r="B516" s="67"/>
      <c r="C516" s="67"/>
      <c r="D516" s="67"/>
    </row>
    <row r="517" spans="2:4">
      <c r="B517" s="67"/>
      <c r="C517" s="67"/>
      <c r="D517" s="67"/>
    </row>
    <row r="518" spans="2:4">
      <c r="B518" s="67"/>
      <c r="C518" s="67"/>
      <c r="D518" s="67"/>
    </row>
    <row r="519" spans="2:4">
      <c r="B519" s="67"/>
      <c r="C519" s="67"/>
      <c r="D519" s="67"/>
    </row>
    <row r="520" spans="2:4">
      <c r="B520" s="67"/>
      <c r="C520" s="67"/>
      <c r="D520" s="67"/>
    </row>
    <row r="521" spans="2:4">
      <c r="B521" s="67"/>
      <c r="C521" s="67"/>
      <c r="D521" s="67"/>
    </row>
    <row r="522" spans="2:4">
      <c r="B522" s="67"/>
      <c r="C522" s="67"/>
      <c r="D522" s="67"/>
    </row>
    <row r="523" spans="2:4">
      <c r="B523" s="67"/>
      <c r="C523" s="67"/>
      <c r="D523" s="67"/>
    </row>
    <row r="524" spans="2:4">
      <c r="B524" s="67"/>
      <c r="C524" s="67"/>
      <c r="D524" s="67"/>
    </row>
    <row r="525" spans="2:4">
      <c r="B525" s="67"/>
      <c r="C525" s="67"/>
      <c r="D525" s="67"/>
    </row>
    <row r="526" spans="2:4">
      <c r="B526" s="67"/>
      <c r="C526" s="67"/>
      <c r="D526" s="67"/>
    </row>
    <row r="527" spans="2:4">
      <c r="B527" s="67"/>
      <c r="C527" s="67"/>
      <c r="D527" s="67"/>
    </row>
    <row r="528" spans="2:4">
      <c r="B528" s="67"/>
      <c r="C528" s="67"/>
      <c r="D528" s="67"/>
    </row>
    <row r="529" spans="2:4">
      <c r="B529" s="67"/>
      <c r="C529" s="67"/>
      <c r="D529" s="67"/>
    </row>
    <row r="530" spans="2:4">
      <c r="B530" s="67"/>
      <c r="C530" s="67"/>
      <c r="D530" s="67"/>
    </row>
    <row r="531" spans="2:4">
      <c r="B531" s="67"/>
      <c r="C531" s="67"/>
      <c r="D531" s="67"/>
    </row>
    <row r="532" spans="2:4">
      <c r="B532" s="67"/>
      <c r="C532" s="67"/>
      <c r="D532" s="67"/>
    </row>
    <row r="533" spans="2:4">
      <c r="B533" s="67"/>
      <c r="C533" s="67"/>
      <c r="D533" s="67"/>
    </row>
    <row r="534" spans="2:4">
      <c r="B534" s="67"/>
      <c r="C534" s="67"/>
      <c r="D534" s="67"/>
    </row>
    <row r="535" spans="2:4">
      <c r="B535" s="67"/>
      <c r="C535" s="67"/>
      <c r="D535" s="67"/>
    </row>
    <row r="536" spans="2:4">
      <c r="B536" s="67"/>
      <c r="C536" s="67"/>
      <c r="D536" s="67"/>
    </row>
    <row r="537" spans="2:4">
      <c r="B537" s="67"/>
      <c r="C537" s="67"/>
      <c r="D537" s="67"/>
    </row>
    <row r="538" spans="2:4">
      <c r="B538" s="67"/>
      <c r="C538" s="67"/>
      <c r="D538" s="67"/>
    </row>
    <row r="539" spans="2:4">
      <c r="B539" s="67"/>
      <c r="C539" s="67"/>
      <c r="D539" s="67"/>
    </row>
    <row r="540" spans="2:4">
      <c r="B540" s="67"/>
      <c r="C540" s="67"/>
      <c r="D540" s="67"/>
    </row>
    <row r="541" spans="2:4">
      <c r="B541" s="67"/>
      <c r="C541" s="67"/>
      <c r="D541" s="67"/>
    </row>
    <row r="542" spans="2:4">
      <c r="B542" s="67"/>
      <c r="C542" s="67"/>
      <c r="D542" s="67"/>
    </row>
    <row r="543" spans="2:4">
      <c r="B543" s="67"/>
      <c r="C543" s="67"/>
      <c r="D543" s="67"/>
    </row>
    <row r="544" spans="2:4">
      <c r="B544" s="67"/>
      <c r="C544" s="67"/>
      <c r="D544" s="67"/>
    </row>
    <row r="545" spans="2:4">
      <c r="B545" s="67"/>
      <c r="C545" s="67"/>
      <c r="D545" s="67"/>
    </row>
    <row r="546" spans="2:4">
      <c r="B546" s="67"/>
      <c r="C546" s="67"/>
      <c r="D546" s="67"/>
    </row>
    <row r="547" spans="2:4">
      <c r="B547" s="67"/>
      <c r="C547" s="67"/>
      <c r="D547" s="67"/>
    </row>
    <row r="548" spans="2:4">
      <c r="B548" s="67"/>
      <c r="C548" s="67"/>
      <c r="D548" s="67"/>
    </row>
    <row r="549" spans="2:4">
      <c r="B549" s="67"/>
      <c r="C549" s="67"/>
      <c r="D549" s="67"/>
    </row>
    <row r="550" spans="2:4">
      <c r="B550" s="67"/>
      <c r="C550" s="67"/>
      <c r="D550" s="67"/>
    </row>
    <row r="551" spans="2:4">
      <c r="B551" s="67"/>
      <c r="C551" s="67"/>
      <c r="D551" s="67"/>
    </row>
    <row r="552" spans="2:4">
      <c r="B552" s="67"/>
      <c r="C552" s="67"/>
      <c r="D552" s="67"/>
    </row>
    <row r="553" spans="2:4">
      <c r="B553" s="67"/>
      <c r="C553" s="67"/>
      <c r="D553" s="67"/>
    </row>
    <row r="554" spans="2:4">
      <c r="B554" s="67"/>
      <c r="C554" s="67"/>
      <c r="D554" s="67"/>
    </row>
    <row r="555" spans="2:4">
      <c r="B555" s="67"/>
      <c r="C555" s="67"/>
      <c r="D555" s="67"/>
    </row>
    <row r="556" spans="2:4">
      <c r="B556" s="67"/>
      <c r="C556" s="67"/>
      <c r="D556" s="67"/>
    </row>
    <row r="557" spans="2:4">
      <c r="B557" s="67"/>
      <c r="C557" s="67"/>
      <c r="D557" s="67"/>
    </row>
    <row r="558" spans="2:4">
      <c r="B558" s="67"/>
      <c r="C558" s="67"/>
      <c r="D558" s="67"/>
    </row>
    <row r="559" spans="2:4">
      <c r="B559" s="67"/>
      <c r="C559" s="67"/>
      <c r="D559" s="67"/>
    </row>
    <row r="560" spans="2:4">
      <c r="B560" s="67"/>
      <c r="C560" s="67"/>
      <c r="D560" s="67"/>
    </row>
    <row r="561" spans="2:4">
      <c r="B561" s="67"/>
      <c r="C561" s="67"/>
      <c r="D561" s="67"/>
    </row>
    <row r="562" spans="2:4">
      <c r="B562" s="67"/>
      <c r="C562" s="67"/>
      <c r="D562" s="67"/>
    </row>
    <row r="563" spans="2:4">
      <c r="B563" s="67"/>
      <c r="C563" s="67"/>
      <c r="D563" s="67"/>
    </row>
    <row r="564" spans="2:4">
      <c r="B564" s="67"/>
      <c r="C564" s="67"/>
      <c r="D564" s="67"/>
    </row>
    <row r="565" spans="2:4">
      <c r="B565" s="67"/>
      <c r="C565" s="67"/>
      <c r="D565" s="67"/>
    </row>
    <row r="566" spans="2:4">
      <c r="B566" s="67"/>
      <c r="C566" s="67"/>
      <c r="D566" s="67"/>
    </row>
    <row r="567" spans="2:4">
      <c r="B567" s="67"/>
      <c r="C567" s="67"/>
      <c r="D567" s="67"/>
    </row>
    <row r="568" spans="2:4">
      <c r="B568" s="67"/>
      <c r="C568" s="67"/>
      <c r="D568" s="67"/>
    </row>
    <row r="569" spans="2:4">
      <c r="B569" s="67"/>
      <c r="C569" s="67"/>
      <c r="D569" s="67"/>
    </row>
    <row r="570" spans="2:4">
      <c r="B570" s="67"/>
      <c r="C570" s="67"/>
      <c r="D570" s="67"/>
    </row>
    <row r="571" spans="2:4">
      <c r="B571" s="67"/>
      <c r="C571" s="67"/>
      <c r="D571" s="67"/>
    </row>
    <row r="572" spans="2:4">
      <c r="B572" s="67"/>
      <c r="C572" s="67"/>
      <c r="D572" s="67"/>
    </row>
    <row r="573" spans="2:4">
      <c r="B573" s="67"/>
      <c r="C573" s="67"/>
      <c r="D573" s="67"/>
    </row>
    <row r="574" spans="2:4">
      <c r="B574" s="67"/>
      <c r="C574" s="67"/>
      <c r="D574" s="67"/>
    </row>
    <row r="575" spans="2:4">
      <c r="B575" s="67"/>
      <c r="C575" s="67"/>
      <c r="D575" s="67"/>
    </row>
    <row r="576" spans="2:4">
      <c r="B576" s="67"/>
      <c r="C576" s="67"/>
      <c r="D576" s="67"/>
    </row>
    <row r="577" spans="2:4">
      <c r="B577" s="67"/>
      <c r="C577" s="67"/>
      <c r="D577" s="67"/>
    </row>
    <row r="578" spans="2:4">
      <c r="B578" s="67"/>
      <c r="C578" s="67"/>
      <c r="D578" s="67"/>
    </row>
    <row r="579" spans="2:4">
      <c r="B579" s="67"/>
      <c r="C579" s="67"/>
      <c r="D579" s="67"/>
    </row>
    <row r="580" spans="2:4">
      <c r="B580" s="67"/>
      <c r="C580" s="67"/>
      <c r="D580" s="67"/>
    </row>
    <row r="581" spans="2:4">
      <c r="B581" s="67"/>
      <c r="C581" s="67"/>
      <c r="D581" s="67"/>
    </row>
    <row r="582" spans="2:4">
      <c r="B582" s="67"/>
      <c r="C582" s="67"/>
      <c r="D582" s="67"/>
    </row>
    <row r="583" spans="2:4">
      <c r="B583" s="67"/>
      <c r="C583" s="67"/>
      <c r="D583" s="67"/>
    </row>
    <row r="584" spans="2:4">
      <c r="B584" s="67"/>
      <c r="C584" s="67"/>
      <c r="D584" s="67"/>
    </row>
    <row r="585" spans="2:4">
      <c r="B585" s="67"/>
      <c r="C585" s="67"/>
      <c r="D585" s="67"/>
    </row>
    <row r="586" spans="2:4">
      <c r="B586" s="67"/>
      <c r="C586" s="67"/>
      <c r="D586" s="67"/>
    </row>
    <row r="587" spans="2:4">
      <c r="B587" s="67"/>
      <c r="C587" s="67"/>
      <c r="D587" s="67"/>
    </row>
    <row r="588" spans="2:4">
      <c r="B588" s="67"/>
      <c r="C588" s="67"/>
      <c r="D588" s="67"/>
    </row>
    <row r="589" spans="2:4">
      <c r="B589" s="67"/>
      <c r="C589" s="67"/>
      <c r="D589" s="67"/>
    </row>
    <row r="590" spans="2:4">
      <c r="B590" s="67"/>
      <c r="C590" s="67"/>
      <c r="D590" s="67"/>
    </row>
    <row r="591" spans="2:4">
      <c r="B591" s="67"/>
      <c r="C591" s="67"/>
      <c r="D591" s="67"/>
    </row>
    <row r="592" spans="2:4">
      <c r="B592" s="67"/>
      <c r="C592" s="67"/>
      <c r="D592" s="67"/>
    </row>
    <row r="593" spans="2:4">
      <c r="B593" s="67"/>
      <c r="C593" s="67"/>
      <c r="D593" s="67"/>
    </row>
    <row r="594" spans="2:4">
      <c r="B594" s="67"/>
      <c r="C594" s="67"/>
      <c r="D594" s="67"/>
    </row>
    <row r="595" spans="2:4">
      <c r="B595" s="67"/>
      <c r="C595" s="67"/>
      <c r="D595" s="67"/>
    </row>
    <row r="596" spans="2:4">
      <c r="B596" s="67"/>
      <c r="C596" s="67"/>
      <c r="D596" s="67"/>
    </row>
    <row r="597" spans="2:4">
      <c r="B597" s="67"/>
      <c r="C597" s="67"/>
      <c r="D597" s="67"/>
    </row>
    <row r="598" spans="2:4">
      <c r="B598" s="67"/>
      <c r="C598" s="67"/>
      <c r="D598" s="67"/>
    </row>
    <row r="599" spans="2:4">
      <c r="B599" s="67"/>
      <c r="C599" s="67"/>
      <c r="D599" s="67"/>
    </row>
    <row r="600" spans="2:4">
      <c r="B600" s="67"/>
      <c r="C600" s="67"/>
      <c r="D600" s="67"/>
    </row>
    <row r="601" spans="2:4">
      <c r="B601" s="67"/>
      <c r="C601" s="67"/>
      <c r="D601" s="67"/>
    </row>
    <row r="602" spans="2:4">
      <c r="B602" s="67"/>
      <c r="C602" s="67"/>
      <c r="D602" s="67"/>
    </row>
    <row r="603" spans="2:4">
      <c r="B603" s="67"/>
      <c r="C603" s="67"/>
      <c r="D603" s="67"/>
    </row>
    <row r="604" spans="2:4">
      <c r="B604" s="67"/>
      <c r="C604" s="67"/>
      <c r="D604" s="67"/>
    </row>
    <row r="605" spans="2:4">
      <c r="B605" s="67"/>
      <c r="C605" s="67"/>
      <c r="D605" s="67"/>
    </row>
    <row r="606" spans="2:4">
      <c r="B606" s="67"/>
      <c r="C606" s="67"/>
      <c r="D606" s="67"/>
    </row>
    <row r="607" spans="2:4">
      <c r="B607" s="67"/>
      <c r="C607" s="67"/>
      <c r="D607" s="67"/>
    </row>
    <row r="608" spans="2:4">
      <c r="B608" s="67"/>
      <c r="C608" s="67"/>
      <c r="D608" s="67"/>
    </row>
    <row r="609" spans="2:4">
      <c r="B609" s="67"/>
      <c r="C609" s="67"/>
      <c r="D609" s="67"/>
    </row>
    <row r="610" spans="2:4">
      <c r="B610" s="67"/>
      <c r="C610" s="67"/>
      <c r="D610" s="67"/>
    </row>
    <row r="611" spans="2:4">
      <c r="B611" s="67"/>
      <c r="C611" s="67"/>
      <c r="D611" s="67"/>
    </row>
    <row r="612" spans="2:4">
      <c r="B612" s="67"/>
      <c r="C612" s="67"/>
      <c r="D612" s="67"/>
    </row>
    <row r="613" spans="2:4">
      <c r="B613" s="67"/>
      <c r="C613" s="67"/>
      <c r="D613" s="67"/>
    </row>
    <row r="614" spans="2:4">
      <c r="B614" s="67"/>
      <c r="C614" s="67"/>
      <c r="D614" s="67"/>
    </row>
    <row r="615" spans="2:4">
      <c r="B615" s="67"/>
      <c r="C615" s="67"/>
      <c r="D615" s="67"/>
    </row>
    <row r="616" spans="2:4">
      <c r="B616" s="67"/>
      <c r="C616" s="67"/>
      <c r="D616" s="67"/>
    </row>
    <row r="617" spans="2:4">
      <c r="B617" s="67"/>
      <c r="C617" s="67"/>
      <c r="D617" s="67"/>
    </row>
    <row r="618" spans="2:4">
      <c r="B618" s="67"/>
      <c r="C618" s="67"/>
      <c r="D618" s="67"/>
    </row>
    <row r="619" spans="2:4">
      <c r="B619" s="67"/>
      <c r="C619" s="67"/>
      <c r="D619" s="67"/>
    </row>
    <row r="620" spans="2:4">
      <c r="B620" s="67"/>
      <c r="C620" s="67"/>
      <c r="D620" s="67"/>
    </row>
    <row r="621" spans="2:4">
      <c r="B621" s="67"/>
      <c r="C621" s="67"/>
      <c r="D621" s="67"/>
    </row>
    <row r="622" spans="2:4">
      <c r="B622" s="67"/>
      <c r="C622" s="67"/>
      <c r="D622" s="67"/>
    </row>
    <row r="623" spans="2:4">
      <c r="B623" s="67"/>
      <c r="C623" s="67"/>
      <c r="D623" s="67"/>
    </row>
    <row r="624" spans="2:4">
      <c r="B624" s="67"/>
      <c r="C624" s="67"/>
      <c r="D624" s="67"/>
    </row>
    <row r="625" spans="2:4">
      <c r="B625" s="67"/>
      <c r="C625" s="67"/>
      <c r="D625" s="67"/>
    </row>
    <row r="626" spans="2:4">
      <c r="B626" s="67"/>
      <c r="C626" s="67"/>
      <c r="D626" s="67"/>
    </row>
    <row r="627" spans="2:4">
      <c r="B627" s="67"/>
      <c r="C627" s="67"/>
      <c r="D627" s="67"/>
    </row>
    <row r="628" spans="2:4">
      <c r="B628" s="67"/>
      <c r="C628" s="67"/>
      <c r="D628" s="67"/>
    </row>
    <row r="629" spans="2:4">
      <c r="B629" s="67"/>
      <c r="C629" s="67"/>
      <c r="D629" s="67"/>
    </row>
    <row r="630" spans="2:4">
      <c r="B630" s="67"/>
      <c r="C630" s="67"/>
      <c r="D630" s="67"/>
    </row>
    <row r="631" spans="2:4">
      <c r="B631" s="67"/>
      <c r="C631" s="67"/>
      <c r="D631" s="67"/>
    </row>
    <row r="632" spans="2:4">
      <c r="B632" s="67"/>
      <c r="C632" s="67"/>
      <c r="D632" s="67"/>
    </row>
    <row r="633" spans="2:4">
      <c r="B633" s="67"/>
      <c r="C633" s="67"/>
      <c r="D633" s="67"/>
    </row>
    <row r="634" spans="2:4">
      <c r="B634" s="67"/>
      <c r="C634" s="67"/>
      <c r="D634" s="67"/>
    </row>
    <row r="635" spans="2:4">
      <c r="B635" s="67"/>
      <c r="C635" s="67"/>
      <c r="D635" s="67"/>
    </row>
    <row r="636" spans="2:4">
      <c r="B636" s="67"/>
      <c r="C636" s="67"/>
      <c r="D636" s="67"/>
    </row>
    <row r="637" spans="2:4">
      <c r="B637" s="67"/>
      <c r="C637" s="67"/>
      <c r="D637" s="67"/>
    </row>
    <row r="638" spans="2:4">
      <c r="B638" s="67"/>
      <c r="C638" s="67"/>
      <c r="D638" s="67"/>
    </row>
    <row r="639" spans="2:4">
      <c r="B639" s="67"/>
      <c r="C639" s="67"/>
      <c r="D639" s="67"/>
    </row>
    <row r="640" spans="2:4">
      <c r="B640" s="67"/>
      <c r="C640" s="67"/>
      <c r="D640" s="67"/>
    </row>
    <row r="641" spans="2:4">
      <c r="B641" s="67"/>
      <c r="C641" s="67"/>
      <c r="D641" s="67"/>
    </row>
    <row r="642" spans="2:4">
      <c r="B642" s="67"/>
      <c r="C642" s="67"/>
      <c r="D642" s="67"/>
    </row>
    <row r="643" spans="2:4">
      <c r="B643" s="67"/>
      <c r="C643" s="67"/>
      <c r="D643" s="67"/>
    </row>
    <row r="644" spans="2:4">
      <c r="B644" s="67"/>
      <c r="C644" s="67"/>
      <c r="D644" s="67"/>
    </row>
    <row r="645" spans="2:4">
      <c r="B645" s="67"/>
      <c r="C645" s="67"/>
      <c r="D645" s="67"/>
    </row>
    <row r="646" spans="2:4">
      <c r="B646" s="67"/>
      <c r="C646" s="67"/>
      <c r="D646" s="67"/>
    </row>
    <row r="647" spans="2:4">
      <c r="B647" s="67"/>
      <c r="C647" s="67"/>
      <c r="D647" s="67"/>
    </row>
    <row r="648" spans="2:4">
      <c r="B648" s="67"/>
      <c r="C648" s="67"/>
      <c r="D648" s="67"/>
    </row>
    <row r="649" spans="2:4">
      <c r="B649" s="67"/>
      <c r="C649" s="67"/>
      <c r="D649" s="67"/>
    </row>
    <row r="650" spans="2:4">
      <c r="B650" s="67"/>
      <c r="C650" s="67"/>
      <c r="D650" s="67"/>
    </row>
    <row r="651" spans="2:4">
      <c r="B651" s="67"/>
      <c r="C651" s="67"/>
      <c r="D651" s="67"/>
    </row>
    <row r="652" spans="2:4">
      <c r="B652" s="67"/>
      <c r="C652" s="67"/>
      <c r="D652" s="67"/>
    </row>
    <row r="653" spans="2:4">
      <c r="B653" s="67"/>
      <c r="C653" s="67"/>
      <c r="D653" s="67"/>
    </row>
    <row r="654" spans="2:4">
      <c r="B654" s="67"/>
      <c r="C654" s="67"/>
      <c r="D654" s="67"/>
    </row>
    <row r="655" spans="2:4">
      <c r="B655" s="67"/>
      <c r="C655" s="67"/>
      <c r="D655" s="67"/>
    </row>
    <row r="656" spans="2:4">
      <c r="B656" s="67"/>
      <c r="C656" s="67"/>
      <c r="D656" s="67"/>
    </row>
    <row r="657" spans="2:4">
      <c r="B657" s="67"/>
      <c r="C657" s="67"/>
      <c r="D657" s="67"/>
    </row>
    <row r="658" spans="2:4">
      <c r="B658" s="67"/>
      <c r="C658" s="67"/>
      <c r="D658" s="67"/>
    </row>
    <row r="659" spans="2:4">
      <c r="B659" s="67"/>
      <c r="C659" s="67"/>
      <c r="D659" s="67"/>
    </row>
    <row r="660" spans="2:4">
      <c r="B660" s="67"/>
      <c r="C660" s="67"/>
      <c r="D660" s="67"/>
    </row>
    <row r="661" spans="2:4">
      <c r="B661" s="67"/>
      <c r="C661" s="67"/>
      <c r="D661" s="67"/>
    </row>
    <row r="662" spans="2:4">
      <c r="B662" s="67"/>
      <c r="C662" s="67"/>
      <c r="D662" s="67"/>
    </row>
    <row r="663" spans="2:4">
      <c r="B663" s="67"/>
      <c r="C663" s="67"/>
      <c r="D663" s="67"/>
    </row>
    <row r="664" spans="2:4">
      <c r="B664" s="67"/>
      <c r="C664" s="67"/>
      <c r="D664" s="67"/>
    </row>
    <row r="665" spans="2:4">
      <c r="B665" s="67"/>
      <c r="C665" s="67"/>
      <c r="D665" s="67"/>
    </row>
    <row r="666" spans="2:4">
      <c r="B666" s="67"/>
      <c r="C666" s="67"/>
      <c r="D666" s="67"/>
    </row>
    <row r="667" spans="2:4">
      <c r="B667" s="67"/>
      <c r="C667" s="67"/>
      <c r="D667" s="67"/>
    </row>
    <row r="668" spans="2:4">
      <c r="B668" s="67"/>
      <c r="C668" s="67"/>
      <c r="D668" s="67"/>
    </row>
    <row r="669" spans="2:4">
      <c r="B669" s="67"/>
      <c r="C669" s="67"/>
      <c r="D669" s="67"/>
    </row>
    <row r="670" spans="2:4">
      <c r="B670" s="67"/>
      <c r="C670" s="67"/>
      <c r="D670" s="67"/>
    </row>
    <row r="671" spans="2:4">
      <c r="B671" s="67"/>
      <c r="C671" s="67"/>
      <c r="D671" s="67"/>
    </row>
    <row r="672" spans="2:4">
      <c r="B672" s="67"/>
      <c r="C672" s="67"/>
      <c r="D672" s="67"/>
    </row>
    <row r="673" spans="2:4">
      <c r="B673" s="67"/>
      <c r="C673" s="67"/>
      <c r="D673" s="67"/>
    </row>
    <row r="674" spans="2:4">
      <c r="B674" s="67"/>
      <c r="C674" s="67"/>
      <c r="D674" s="67"/>
    </row>
    <row r="675" spans="2:4">
      <c r="B675" s="67"/>
      <c r="C675" s="67"/>
      <c r="D675" s="67"/>
    </row>
    <row r="676" spans="2:4">
      <c r="B676" s="67"/>
      <c r="C676" s="67"/>
      <c r="D676" s="67"/>
    </row>
    <row r="677" spans="2:4">
      <c r="B677" s="67"/>
      <c r="C677" s="67"/>
      <c r="D677" s="67"/>
    </row>
    <row r="678" spans="2:4">
      <c r="B678" s="67"/>
      <c r="C678" s="67"/>
      <c r="D678" s="67"/>
    </row>
    <row r="679" spans="2:4">
      <c r="B679" s="67"/>
      <c r="C679" s="67"/>
      <c r="D679" s="67"/>
    </row>
    <row r="680" spans="2:4">
      <c r="B680" s="67"/>
      <c r="C680" s="67"/>
      <c r="D680" s="67"/>
    </row>
    <row r="681" spans="2:4">
      <c r="B681" s="67"/>
      <c r="C681" s="67"/>
      <c r="D681" s="67"/>
    </row>
    <row r="682" spans="2:4">
      <c r="B682" s="67"/>
      <c r="C682" s="67"/>
      <c r="D682" s="67"/>
    </row>
    <row r="683" spans="2:4">
      <c r="B683" s="67"/>
      <c r="C683" s="67"/>
      <c r="D683" s="67"/>
    </row>
    <row r="684" spans="2:4">
      <c r="B684" s="67"/>
      <c r="C684" s="67"/>
      <c r="D684" s="67"/>
    </row>
    <row r="685" spans="2:4">
      <c r="B685" s="67"/>
      <c r="C685" s="67"/>
      <c r="D685" s="67"/>
    </row>
    <row r="686" spans="2:4">
      <c r="B686" s="67"/>
      <c r="C686" s="67"/>
      <c r="D686" s="67"/>
    </row>
    <row r="687" spans="2:4">
      <c r="B687" s="67"/>
      <c r="C687" s="67"/>
      <c r="D687" s="67"/>
    </row>
    <row r="688" spans="2:4">
      <c r="B688" s="67"/>
      <c r="C688" s="67"/>
      <c r="D688" s="67"/>
    </row>
    <row r="689" spans="2:4">
      <c r="B689" s="67"/>
      <c r="C689" s="67"/>
      <c r="D689" s="67"/>
    </row>
    <row r="690" spans="2:4">
      <c r="B690" s="67"/>
      <c r="C690" s="67"/>
      <c r="D690" s="67"/>
    </row>
    <row r="691" spans="2:4">
      <c r="B691" s="67"/>
      <c r="C691" s="67"/>
      <c r="D691" s="67"/>
    </row>
    <row r="692" spans="2:4">
      <c r="B692" s="67"/>
      <c r="C692" s="67"/>
      <c r="D692" s="67"/>
    </row>
    <row r="693" spans="2:4">
      <c r="B693" s="67"/>
      <c r="C693" s="67"/>
      <c r="D693" s="67"/>
    </row>
    <row r="694" spans="2:4">
      <c r="B694" s="67"/>
      <c r="C694" s="67"/>
      <c r="D694" s="67"/>
    </row>
    <row r="695" spans="2:4">
      <c r="B695" s="67"/>
      <c r="C695" s="67"/>
      <c r="D695" s="67"/>
    </row>
    <row r="696" spans="2:4">
      <c r="B696" s="67"/>
      <c r="C696" s="67"/>
      <c r="D696" s="67"/>
    </row>
    <row r="697" spans="2:4">
      <c r="B697" s="67"/>
      <c r="C697" s="67"/>
      <c r="D697" s="67"/>
    </row>
    <row r="698" spans="2:4">
      <c r="B698" s="67"/>
      <c r="C698" s="67"/>
      <c r="D698" s="67"/>
    </row>
    <row r="699" spans="2:4">
      <c r="B699" s="67"/>
      <c r="C699" s="67"/>
      <c r="D699" s="67"/>
    </row>
    <row r="700" spans="2:4">
      <c r="B700" s="67"/>
      <c r="C700" s="67"/>
      <c r="D700" s="67"/>
    </row>
    <row r="701" spans="2:4">
      <c r="B701" s="67"/>
      <c r="C701" s="67"/>
      <c r="D701" s="67"/>
    </row>
    <row r="702" spans="2:4">
      <c r="B702" s="67"/>
      <c r="C702" s="67"/>
      <c r="D702" s="67"/>
    </row>
    <row r="703" spans="2:4">
      <c r="B703" s="67"/>
      <c r="C703" s="67"/>
      <c r="D703" s="67"/>
    </row>
    <row r="704" spans="2:4">
      <c r="B704" s="67"/>
      <c r="C704" s="67"/>
      <c r="D704" s="67"/>
    </row>
    <row r="705" spans="2:4">
      <c r="B705" s="67"/>
      <c r="C705" s="67"/>
      <c r="D705" s="67"/>
    </row>
    <row r="706" spans="2:4">
      <c r="B706" s="67"/>
      <c r="C706" s="67"/>
      <c r="D706" s="67"/>
    </row>
    <row r="707" spans="2:4">
      <c r="B707" s="67"/>
      <c r="C707" s="67"/>
      <c r="D707" s="67"/>
    </row>
    <row r="708" spans="2:4">
      <c r="B708" s="67"/>
      <c r="C708" s="67"/>
      <c r="D708" s="67"/>
    </row>
    <row r="709" spans="2:4">
      <c r="B709" s="67"/>
      <c r="C709" s="67"/>
      <c r="D709" s="67"/>
    </row>
    <row r="710" spans="2:4">
      <c r="B710" s="67"/>
      <c r="C710" s="67"/>
      <c r="D710" s="67"/>
    </row>
    <row r="711" spans="2:4">
      <c r="B711" s="67"/>
      <c r="C711" s="67"/>
      <c r="D711" s="67"/>
    </row>
    <row r="712" spans="2:4">
      <c r="B712" s="67"/>
      <c r="C712" s="67"/>
      <c r="D712" s="67"/>
    </row>
    <row r="713" spans="2:4">
      <c r="B713" s="67"/>
      <c r="C713" s="67"/>
      <c r="D713" s="67"/>
    </row>
    <row r="714" spans="2:4">
      <c r="B714" s="67"/>
      <c r="C714" s="67"/>
      <c r="D714" s="67"/>
    </row>
    <row r="715" spans="2:4">
      <c r="B715" s="67"/>
      <c r="C715" s="67"/>
      <c r="D715" s="67"/>
    </row>
    <row r="716" spans="2:4">
      <c r="B716" s="67"/>
      <c r="C716" s="67"/>
      <c r="D716" s="67"/>
    </row>
    <row r="717" spans="2:4">
      <c r="B717" s="67"/>
      <c r="C717" s="67"/>
      <c r="D717" s="67"/>
    </row>
    <row r="718" spans="2:4">
      <c r="B718" s="67"/>
      <c r="C718" s="67"/>
      <c r="D718" s="67"/>
    </row>
    <row r="719" spans="2:4">
      <c r="B719" s="67"/>
      <c r="C719" s="67"/>
      <c r="D719" s="67"/>
    </row>
    <row r="720" spans="2:4">
      <c r="B720" s="67"/>
      <c r="C720" s="67"/>
      <c r="D720" s="67"/>
    </row>
    <row r="721" spans="2:4">
      <c r="B721" s="67"/>
      <c r="C721" s="67"/>
      <c r="D721" s="67"/>
    </row>
    <row r="722" spans="2:4">
      <c r="B722" s="67"/>
      <c r="C722" s="67"/>
      <c r="D722" s="67"/>
    </row>
    <row r="723" spans="2:4">
      <c r="B723" s="67"/>
      <c r="C723" s="67"/>
      <c r="D723" s="67"/>
    </row>
    <row r="724" spans="2:4">
      <c r="B724" s="67"/>
      <c r="C724" s="67"/>
      <c r="D724" s="67"/>
    </row>
    <row r="725" spans="2:4">
      <c r="B725" s="67"/>
      <c r="C725" s="67"/>
      <c r="D725" s="67"/>
    </row>
    <row r="726" spans="2:4">
      <c r="B726" s="67"/>
      <c r="C726" s="67"/>
      <c r="D726" s="67"/>
    </row>
    <row r="727" spans="2:4">
      <c r="B727" s="67"/>
      <c r="C727" s="67"/>
      <c r="D727" s="67"/>
    </row>
    <row r="728" spans="2:4">
      <c r="B728" s="67"/>
      <c r="C728" s="67"/>
      <c r="D728" s="67"/>
    </row>
    <row r="729" spans="2:4">
      <c r="B729" s="67"/>
      <c r="C729" s="67"/>
      <c r="D729" s="67"/>
    </row>
    <row r="730" spans="2:4">
      <c r="B730" s="67"/>
      <c r="C730" s="67"/>
      <c r="D730" s="67"/>
    </row>
    <row r="731" spans="2:4">
      <c r="B731" s="67"/>
      <c r="C731" s="67"/>
      <c r="D731" s="67"/>
    </row>
    <row r="732" spans="2:4">
      <c r="B732" s="67"/>
      <c r="C732" s="67"/>
      <c r="D732" s="67"/>
    </row>
    <row r="733" spans="2:4">
      <c r="B733" s="67"/>
      <c r="C733" s="67"/>
      <c r="D733" s="67"/>
    </row>
    <row r="734" spans="2:4">
      <c r="B734" s="67"/>
      <c r="C734" s="67"/>
      <c r="D734" s="67"/>
    </row>
    <row r="735" spans="2:4">
      <c r="B735" s="67"/>
      <c r="C735" s="67"/>
      <c r="D735" s="67"/>
    </row>
    <row r="736" spans="2:4">
      <c r="B736" s="67"/>
      <c r="C736" s="67"/>
      <c r="D736" s="67"/>
    </row>
    <row r="737" spans="2:4">
      <c r="B737" s="67"/>
      <c r="C737" s="67"/>
      <c r="D737" s="67"/>
    </row>
    <row r="738" spans="2:4">
      <c r="B738" s="67"/>
      <c r="C738" s="67"/>
      <c r="D738" s="67"/>
    </row>
    <row r="739" spans="2:4">
      <c r="B739" s="67"/>
      <c r="C739" s="67"/>
      <c r="D739" s="67"/>
    </row>
    <row r="740" spans="2:4">
      <c r="B740" s="67"/>
      <c r="C740" s="67"/>
      <c r="D740" s="67"/>
    </row>
    <row r="741" spans="2:4">
      <c r="B741" s="67"/>
      <c r="C741" s="67"/>
      <c r="D741" s="67"/>
    </row>
    <row r="742" spans="2:4">
      <c r="B742" s="67"/>
      <c r="C742" s="67"/>
      <c r="D742" s="67"/>
    </row>
    <row r="743" spans="2:4">
      <c r="B743" s="67"/>
      <c r="C743" s="67"/>
      <c r="D743" s="67"/>
    </row>
    <row r="744" spans="2:4">
      <c r="B744" s="67"/>
      <c r="C744" s="67"/>
      <c r="D744" s="67"/>
    </row>
    <row r="745" spans="2:4">
      <c r="B745" s="67"/>
      <c r="C745" s="67"/>
      <c r="D745" s="67"/>
    </row>
    <row r="746" spans="2:4">
      <c r="B746" s="67"/>
      <c r="C746" s="67"/>
      <c r="D746" s="67"/>
    </row>
    <row r="747" spans="2:4">
      <c r="B747" s="67"/>
      <c r="C747" s="67"/>
      <c r="D747" s="67"/>
    </row>
    <row r="748" spans="2:4">
      <c r="B748" s="67"/>
      <c r="C748" s="67"/>
      <c r="D748" s="67"/>
    </row>
    <row r="749" spans="2:4">
      <c r="B749" s="67"/>
      <c r="C749" s="67"/>
      <c r="D749" s="67"/>
    </row>
    <row r="750" spans="2:4">
      <c r="B750" s="67"/>
      <c r="C750" s="67"/>
      <c r="D750" s="67"/>
    </row>
    <row r="751" spans="2:4">
      <c r="B751" s="67"/>
      <c r="C751" s="67"/>
      <c r="D751" s="67"/>
    </row>
    <row r="752" spans="2:4">
      <c r="B752" s="67"/>
      <c r="C752" s="67"/>
      <c r="D752" s="67"/>
    </row>
    <row r="753" spans="2:4">
      <c r="B753" s="67"/>
      <c r="C753" s="67"/>
      <c r="D753" s="67"/>
    </row>
    <row r="754" spans="2:4">
      <c r="B754" s="67"/>
      <c r="C754" s="67"/>
      <c r="D754" s="67"/>
    </row>
    <row r="755" spans="2:4">
      <c r="B755" s="67"/>
      <c r="C755" s="67"/>
      <c r="D755" s="67"/>
    </row>
    <row r="756" spans="2:4">
      <c r="B756" s="67"/>
      <c r="C756" s="67"/>
      <c r="D756" s="67"/>
    </row>
    <row r="757" spans="2:4">
      <c r="B757" s="67"/>
      <c r="C757" s="67"/>
      <c r="D757" s="67"/>
    </row>
    <row r="758" spans="2:4">
      <c r="B758" s="67"/>
      <c r="C758" s="67"/>
      <c r="D758" s="67"/>
    </row>
    <row r="759" spans="2:4">
      <c r="B759" s="67"/>
      <c r="C759" s="67"/>
      <c r="D759" s="67"/>
    </row>
    <row r="760" spans="2:4">
      <c r="B760" s="67"/>
      <c r="C760" s="67"/>
      <c r="D760" s="67"/>
    </row>
    <row r="761" spans="2:4">
      <c r="B761" s="67"/>
      <c r="C761" s="67"/>
      <c r="D761" s="67"/>
    </row>
    <row r="762" spans="2:4">
      <c r="B762" s="67"/>
      <c r="C762" s="67"/>
      <c r="D762" s="67"/>
    </row>
    <row r="763" spans="2:4">
      <c r="B763" s="67"/>
      <c r="C763" s="67"/>
      <c r="D763" s="67"/>
    </row>
    <row r="764" spans="2:4">
      <c r="B764" s="67"/>
      <c r="C764" s="67"/>
      <c r="D764" s="67"/>
    </row>
    <row r="765" spans="2:4">
      <c r="B765" s="67"/>
      <c r="C765" s="67"/>
      <c r="D765" s="67"/>
    </row>
    <row r="766" spans="2:4">
      <c r="B766" s="67"/>
      <c r="C766" s="67"/>
      <c r="D766" s="67"/>
    </row>
    <row r="767" spans="2:4">
      <c r="B767" s="67"/>
      <c r="C767" s="67"/>
      <c r="D767" s="67"/>
    </row>
    <row r="768" spans="2:4">
      <c r="B768" s="67"/>
      <c r="C768" s="67"/>
      <c r="D768" s="67"/>
    </row>
    <row r="769" spans="2:4">
      <c r="B769" s="67"/>
      <c r="C769" s="67"/>
      <c r="D769" s="67"/>
    </row>
    <row r="770" spans="2:4">
      <c r="B770" s="67"/>
      <c r="C770" s="67"/>
      <c r="D770" s="67"/>
    </row>
    <row r="771" spans="2:4">
      <c r="B771" s="67"/>
      <c r="C771" s="67"/>
      <c r="D771" s="67"/>
    </row>
    <row r="772" spans="2:4">
      <c r="B772" s="67"/>
      <c r="C772" s="67"/>
      <c r="D772" s="67"/>
    </row>
    <row r="773" spans="2:4">
      <c r="B773" s="67"/>
      <c r="C773" s="67"/>
      <c r="D773" s="67"/>
    </row>
    <row r="774" spans="2:4">
      <c r="B774" s="67"/>
      <c r="C774" s="67"/>
      <c r="D774" s="67"/>
    </row>
    <row r="775" spans="2:4">
      <c r="B775" s="67"/>
      <c r="C775" s="67"/>
      <c r="D775" s="67"/>
    </row>
    <row r="776" spans="2:4">
      <c r="B776" s="67"/>
      <c r="C776" s="67"/>
      <c r="D776" s="67"/>
    </row>
    <row r="777" spans="2:4">
      <c r="B777" s="67"/>
      <c r="C777" s="67"/>
      <c r="D777" s="67"/>
    </row>
    <row r="778" spans="2:4">
      <c r="B778" s="67"/>
      <c r="C778" s="67"/>
      <c r="D778" s="67"/>
    </row>
    <row r="779" spans="2:4">
      <c r="B779" s="67"/>
      <c r="C779" s="67"/>
      <c r="D779" s="67"/>
    </row>
    <row r="780" spans="2:4">
      <c r="B780" s="67"/>
      <c r="C780" s="67"/>
      <c r="D780" s="67"/>
    </row>
    <row r="781" spans="2:4">
      <c r="B781" s="67"/>
      <c r="C781" s="67"/>
      <c r="D781" s="67"/>
    </row>
    <row r="782" spans="2:4">
      <c r="B782" s="67"/>
      <c r="C782" s="67"/>
      <c r="D782" s="67"/>
    </row>
    <row r="783" spans="2:4">
      <c r="B783" s="67"/>
      <c r="C783" s="67"/>
      <c r="D783" s="67"/>
    </row>
    <row r="784" spans="2:4">
      <c r="B784" s="67"/>
      <c r="C784" s="67"/>
      <c r="D784" s="67"/>
    </row>
    <row r="785" spans="2:4">
      <c r="B785" s="67"/>
      <c r="C785" s="67"/>
      <c r="D785" s="67"/>
    </row>
    <row r="786" spans="2:4">
      <c r="B786" s="67"/>
      <c r="C786" s="67"/>
      <c r="D786" s="67"/>
    </row>
    <row r="787" spans="2:4">
      <c r="B787" s="67"/>
      <c r="C787" s="67"/>
      <c r="D787" s="67"/>
    </row>
    <row r="788" spans="2:4">
      <c r="B788" s="67"/>
      <c r="C788" s="67"/>
      <c r="D788" s="67"/>
    </row>
    <row r="789" spans="2:4">
      <c r="B789" s="67"/>
      <c r="C789" s="67"/>
      <c r="D789" s="67"/>
    </row>
    <row r="790" spans="2:4">
      <c r="B790" s="67"/>
      <c r="C790" s="67"/>
      <c r="D790" s="67"/>
    </row>
    <row r="791" spans="2:4">
      <c r="B791" s="67"/>
      <c r="C791" s="67"/>
      <c r="D791" s="67"/>
    </row>
    <row r="792" spans="2:4">
      <c r="B792" s="67"/>
      <c r="C792" s="67"/>
      <c r="D792" s="67"/>
    </row>
    <row r="793" spans="2:4">
      <c r="B793" s="67"/>
      <c r="C793" s="67"/>
      <c r="D793" s="67"/>
    </row>
    <row r="794" spans="2:4">
      <c r="B794" s="67"/>
      <c r="C794" s="67"/>
      <c r="D794" s="67"/>
    </row>
    <row r="795" spans="2:4">
      <c r="B795" s="67"/>
      <c r="C795" s="67"/>
      <c r="D795" s="67"/>
    </row>
    <row r="796" spans="2:4">
      <c r="B796" s="67"/>
      <c r="C796" s="67"/>
      <c r="D796" s="67"/>
    </row>
    <row r="797" spans="2:4">
      <c r="B797" s="67"/>
      <c r="C797" s="67"/>
      <c r="D797" s="67"/>
    </row>
    <row r="798" spans="2:4">
      <c r="B798" s="67"/>
      <c r="C798" s="67"/>
      <c r="D798" s="67"/>
    </row>
    <row r="799" spans="2:4">
      <c r="B799" s="67"/>
      <c r="C799" s="67"/>
      <c r="D799" s="67"/>
    </row>
    <row r="800" spans="2:4">
      <c r="B800" s="67"/>
      <c r="C800" s="67"/>
      <c r="D800" s="67"/>
    </row>
    <row r="801" spans="2:4">
      <c r="B801" s="67"/>
      <c r="C801" s="67"/>
      <c r="D801" s="67"/>
    </row>
    <row r="802" spans="2:4">
      <c r="B802" s="67"/>
      <c r="C802" s="67"/>
      <c r="D802" s="67"/>
    </row>
    <row r="803" spans="2:4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0" orientation="portrait"/>
  <headerFooter alignWithMargins="0"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66"/>
    <pageSetUpPr fitToPage="1"/>
  </sheetPr>
  <dimension ref="A1:E66"/>
  <sheetViews>
    <sheetView showGridLines="0" showZeros="0" workbookViewId="0">
      <selection activeCell="O30" sqref="O30"/>
    </sheetView>
  </sheetViews>
  <sheetFormatPr baseColWidth="10" defaultColWidth="11.5" defaultRowHeight="12" x14ac:dyDescent="0"/>
  <cols>
    <col min="1" max="1" width="11.6640625" style="229" bestFit="1" customWidth="1"/>
    <col min="2" max="2" width="7.33203125" style="229" customWidth="1"/>
    <col min="3" max="3" width="16.1640625" style="229" customWidth="1"/>
    <col min="4" max="4" width="11.5" style="229"/>
    <col min="5" max="5" width="74.5" style="229" customWidth="1"/>
    <col min="6" max="16384" width="11.5" style="229"/>
  </cols>
  <sheetData>
    <row r="1" spans="1:5">
      <c r="A1" s="46"/>
      <c r="B1" s="46"/>
      <c r="C1" s="46"/>
      <c r="D1" s="46"/>
      <c r="E1" s="46"/>
    </row>
    <row r="2" spans="1:5">
      <c r="A2" s="386" t="s">
        <v>101</v>
      </c>
      <c r="B2" s="386"/>
      <c r="C2" s="386"/>
      <c r="D2" s="386"/>
      <c r="E2" s="386"/>
    </row>
    <row r="3" spans="1:5">
      <c r="A3" s="46"/>
      <c r="B3" s="46"/>
      <c r="C3" s="46"/>
      <c r="D3" s="46"/>
      <c r="E3" s="46"/>
    </row>
    <row r="4" spans="1:5" ht="12.75" customHeight="1">
      <c r="A4" s="46"/>
      <c r="B4" s="46"/>
      <c r="C4" s="46"/>
      <c r="D4" s="46"/>
      <c r="E4" s="46"/>
    </row>
    <row r="5" spans="1:5" ht="24">
      <c r="A5" s="230" t="s">
        <v>148</v>
      </c>
      <c r="B5" s="230" t="s">
        <v>102</v>
      </c>
      <c r="C5" s="230" t="s">
        <v>149</v>
      </c>
      <c r="D5" s="230" t="s">
        <v>10</v>
      </c>
      <c r="E5" s="230" t="s">
        <v>11</v>
      </c>
    </row>
    <row r="6" spans="1:5">
      <c r="A6" s="230"/>
      <c r="B6" s="230"/>
      <c r="C6" s="230"/>
      <c r="D6" s="230"/>
      <c r="E6" s="230"/>
    </row>
    <row r="7" spans="1:5">
      <c r="A7" s="387" t="s">
        <v>150</v>
      </c>
      <c r="B7" s="388" t="s">
        <v>103</v>
      </c>
      <c r="C7" s="391" t="s">
        <v>151</v>
      </c>
      <c r="D7" s="231" t="s">
        <v>103</v>
      </c>
      <c r="E7" s="232" t="s">
        <v>13</v>
      </c>
    </row>
    <row r="8" spans="1:5">
      <c r="A8" s="387"/>
      <c r="B8" s="389"/>
      <c r="C8" s="392"/>
      <c r="D8" s="233" t="s">
        <v>104</v>
      </c>
      <c r="E8" s="234" t="s">
        <v>14</v>
      </c>
    </row>
    <row r="9" spans="1:5">
      <c r="A9" s="387"/>
      <c r="B9" s="389"/>
      <c r="C9" s="392"/>
      <c r="D9" s="233" t="s">
        <v>105</v>
      </c>
      <c r="E9" s="234" t="s">
        <v>15</v>
      </c>
    </row>
    <row r="10" spans="1:5">
      <c r="A10" s="387"/>
      <c r="B10" s="390"/>
      <c r="C10" s="392"/>
      <c r="D10" s="233" t="s">
        <v>106</v>
      </c>
      <c r="E10" s="234" t="s">
        <v>16</v>
      </c>
    </row>
    <row r="11" spans="1:5" ht="21" customHeight="1">
      <c r="A11" s="387"/>
      <c r="B11" s="393" t="s">
        <v>104</v>
      </c>
      <c r="C11" s="392" t="s">
        <v>152</v>
      </c>
      <c r="D11" s="233" t="s">
        <v>107</v>
      </c>
      <c r="E11" s="234" t="s">
        <v>17</v>
      </c>
    </row>
    <row r="12" spans="1:5" ht="21" customHeight="1">
      <c r="A12" s="387"/>
      <c r="B12" s="394"/>
      <c r="C12" s="392"/>
      <c r="D12" s="233" t="s">
        <v>108</v>
      </c>
      <c r="E12" s="234" t="s">
        <v>18</v>
      </c>
    </row>
    <row r="13" spans="1:5" ht="12.75" customHeight="1">
      <c r="A13" s="387" t="s">
        <v>153</v>
      </c>
      <c r="B13" s="396" t="s">
        <v>105</v>
      </c>
      <c r="C13" s="399" t="s">
        <v>154</v>
      </c>
      <c r="D13" s="233" t="s">
        <v>109</v>
      </c>
      <c r="E13" s="234" t="s">
        <v>19</v>
      </c>
    </row>
    <row r="14" spans="1:5">
      <c r="A14" s="387"/>
      <c r="B14" s="397"/>
      <c r="C14" s="400"/>
      <c r="D14" s="233" t="s">
        <v>110</v>
      </c>
      <c r="E14" s="234" t="s">
        <v>20</v>
      </c>
    </row>
    <row r="15" spans="1:5">
      <c r="A15" s="387"/>
      <c r="B15" s="397"/>
      <c r="C15" s="400"/>
      <c r="D15" s="233" t="s">
        <v>111</v>
      </c>
      <c r="E15" s="234" t="s">
        <v>21</v>
      </c>
    </row>
    <row r="16" spans="1:5">
      <c r="A16" s="387"/>
      <c r="B16" s="397"/>
      <c r="C16" s="400"/>
      <c r="D16" s="235">
        <v>10</v>
      </c>
      <c r="E16" s="234" t="s">
        <v>22</v>
      </c>
    </row>
    <row r="17" spans="1:5">
      <c r="A17" s="387"/>
      <c r="B17" s="397"/>
      <c r="C17" s="400"/>
      <c r="D17" s="235">
        <v>11</v>
      </c>
      <c r="E17" s="234" t="s">
        <v>23</v>
      </c>
    </row>
    <row r="18" spans="1:5">
      <c r="A18" s="387"/>
      <c r="B18" s="397"/>
      <c r="C18" s="400"/>
      <c r="D18" s="235">
        <v>12</v>
      </c>
      <c r="E18" s="234" t="s">
        <v>24</v>
      </c>
    </row>
    <row r="19" spans="1:5">
      <c r="A19" s="387"/>
      <c r="B19" s="397"/>
      <c r="C19" s="400"/>
      <c r="D19" s="235">
        <v>13</v>
      </c>
      <c r="E19" s="234" t="s">
        <v>25</v>
      </c>
    </row>
    <row r="20" spans="1:5" ht="24">
      <c r="A20" s="387"/>
      <c r="B20" s="397"/>
      <c r="C20" s="400"/>
      <c r="D20" s="235">
        <v>14</v>
      </c>
      <c r="E20" s="234" t="s">
        <v>155</v>
      </c>
    </row>
    <row r="21" spans="1:5">
      <c r="A21" s="387"/>
      <c r="B21" s="398"/>
      <c r="C21" s="401"/>
      <c r="D21" s="235">
        <v>15</v>
      </c>
      <c r="E21" s="234" t="s">
        <v>27</v>
      </c>
    </row>
    <row r="22" spans="1:5">
      <c r="A22" s="387"/>
      <c r="B22" s="396" t="s">
        <v>106</v>
      </c>
      <c r="C22" s="399" t="s">
        <v>137</v>
      </c>
      <c r="D22" s="235">
        <v>16</v>
      </c>
      <c r="E22" s="234" t="s">
        <v>28</v>
      </c>
    </row>
    <row r="23" spans="1:5">
      <c r="A23" s="387"/>
      <c r="B23" s="402"/>
      <c r="C23" s="400"/>
      <c r="D23" s="235">
        <v>17</v>
      </c>
      <c r="E23" s="234" t="s">
        <v>29</v>
      </c>
    </row>
    <row r="24" spans="1:5" ht="24">
      <c r="A24" s="387"/>
      <c r="B24" s="402"/>
      <c r="C24" s="400"/>
      <c r="D24" s="235">
        <v>18</v>
      </c>
      <c r="E24" s="234" t="s">
        <v>156</v>
      </c>
    </row>
    <row r="25" spans="1:5">
      <c r="A25" s="387"/>
      <c r="B25" s="402"/>
      <c r="C25" s="400"/>
      <c r="D25" s="235">
        <v>19</v>
      </c>
      <c r="E25" s="234" t="s">
        <v>31</v>
      </c>
    </row>
    <row r="26" spans="1:5">
      <c r="A26" s="387"/>
      <c r="B26" s="402"/>
      <c r="C26" s="400"/>
      <c r="D26" s="235">
        <v>20</v>
      </c>
      <c r="E26" s="234" t="s">
        <v>32</v>
      </c>
    </row>
    <row r="27" spans="1:5" ht="24">
      <c r="A27" s="387"/>
      <c r="B27" s="402"/>
      <c r="C27" s="400"/>
      <c r="D27" s="235">
        <v>21</v>
      </c>
      <c r="E27" s="234" t="s">
        <v>157</v>
      </c>
    </row>
    <row r="28" spans="1:5" ht="24">
      <c r="A28" s="387"/>
      <c r="B28" s="402"/>
      <c r="C28" s="400"/>
      <c r="D28" s="235">
        <v>22</v>
      </c>
      <c r="E28" s="234" t="s">
        <v>158</v>
      </c>
    </row>
    <row r="29" spans="1:5">
      <c r="A29" s="387"/>
      <c r="B29" s="402"/>
      <c r="C29" s="400"/>
      <c r="D29" s="235">
        <v>23</v>
      </c>
      <c r="E29" s="234" t="s">
        <v>35</v>
      </c>
    </row>
    <row r="30" spans="1:5">
      <c r="A30" s="387"/>
      <c r="B30" s="403"/>
      <c r="C30" s="401"/>
      <c r="D30" s="235">
        <v>24</v>
      </c>
      <c r="E30" s="234" t="s">
        <v>36</v>
      </c>
    </row>
    <row r="31" spans="1:5" ht="12.75" customHeight="1">
      <c r="A31" s="387"/>
      <c r="B31" s="404">
        <v>12</v>
      </c>
      <c r="C31" s="399" t="s">
        <v>159</v>
      </c>
      <c r="D31" s="235">
        <v>70</v>
      </c>
      <c r="E31" s="234" t="s">
        <v>60</v>
      </c>
    </row>
    <row r="32" spans="1:5">
      <c r="A32" s="387"/>
      <c r="B32" s="402"/>
      <c r="C32" s="400"/>
      <c r="D32" s="235">
        <v>71</v>
      </c>
      <c r="E32" s="234" t="s">
        <v>61</v>
      </c>
    </row>
    <row r="33" spans="1:5">
      <c r="A33" s="387"/>
      <c r="B33" s="402"/>
      <c r="C33" s="400"/>
      <c r="D33" s="235">
        <v>72</v>
      </c>
      <c r="E33" s="234" t="s">
        <v>62</v>
      </c>
    </row>
    <row r="34" spans="1:5">
      <c r="A34" s="387"/>
      <c r="B34" s="402"/>
      <c r="C34" s="400"/>
      <c r="D34" s="235">
        <v>73</v>
      </c>
      <c r="E34" s="234" t="s">
        <v>63</v>
      </c>
    </row>
    <row r="35" spans="1:5">
      <c r="A35" s="387"/>
      <c r="B35" s="403"/>
      <c r="C35" s="401"/>
      <c r="D35" s="235">
        <v>74</v>
      </c>
      <c r="E35" s="234" t="s">
        <v>64</v>
      </c>
    </row>
    <row r="36" spans="1:5" ht="12.75" customHeight="1">
      <c r="A36" s="395"/>
      <c r="B36" s="405" t="s">
        <v>145</v>
      </c>
      <c r="C36" s="406"/>
      <c r="D36" s="233" t="s">
        <v>160</v>
      </c>
      <c r="E36" s="234" t="s">
        <v>65</v>
      </c>
    </row>
    <row r="37" spans="1:5">
      <c r="A37" s="236"/>
      <c r="B37" s="407"/>
      <c r="C37" s="408"/>
      <c r="D37" s="233" t="s">
        <v>161</v>
      </c>
      <c r="E37" s="234" t="s">
        <v>66</v>
      </c>
    </row>
    <row r="38" spans="1:5" ht="12.75" customHeight="1">
      <c r="A38" s="387" t="s">
        <v>162</v>
      </c>
      <c r="B38" s="396" t="s">
        <v>107</v>
      </c>
      <c r="C38" s="399" t="s">
        <v>163</v>
      </c>
      <c r="D38" s="235">
        <v>25</v>
      </c>
      <c r="E38" s="234" t="s">
        <v>37</v>
      </c>
    </row>
    <row r="39" spans="1:5">
      <c r="A39" s="387"/>
      <c r="B39" s="402"/>
      <c r="C39" s="400"/>
      <c r="D39" s="235">
        <v>26</v>
      </c>
      <c r="E39" s="234" t="s">
        <v>38</v>
      </c>
    </row>
    <row r="40" spans="1:5">
      <c r="A40" s="387"/>
      <c r="B40" s="403"/>
      <c r="C40" s="401"/>
      <c r="D40" s="235">
        <v>27</v>
      </c>
      <c r="E40" s="234" t="s">
        <v>39</v>
      </c>
    </row>
    <row r="41" spans="1:5">
      <c r="A41" s="387"/>
      <c r="B41" s="393" t="s">
        <v>108</v>
      </c>
      <c r="C41" s="392" t="s">
        <v>139</v>
      </c>
      <c r="D41" s="235">
        <v>28</v>
      </c>
      <c r="E41" s="234" t="s">
        <v>40</v>
      </c>
    </row>
    <row r="42" spans="1:5">
      <c r="A42" s="387"/>
      <c r="B42" s="394"/>
      <c r="C42" s="392"/>
      <c r="D42" s="235">
        <v>29</v>
      </c>
      <c r="E42" s="234" t="s">
        <v>41</v>
      </c>
    </row>
    <row r="43" spans="1:5">
      <c r="A43" s="387"/>
      <c r="B43" s="394"/>
      <c r="C43" s="392"/>
      <c r="D43" s="235">
        <v>30</v>
      </c>
      <c r="E43" s="234" t="s">
        <v>42</v>
      </c>
    </row>
    <row r="44" spans="1:5">
      <c r="A44" s="387"/>
      <c r="B44" s="393" t="s">
        <v>109</v>
      </c>
      <c r="C44" s="392" t="s">
        <v>140</v>
      </c>
      <c r="D44" s="235">
        <v>31</v>
      </c>
      <c r="E44" s="234" t="s">
        <v>43</v>
      </c>
    </row>
    <row r="45" spans="1:5">
      <c r="A45" s="387"/>
      <c r="B45" s="394"/>
      <c r="C45" s="392"/>
      <c r="D45" s="235">
        <v>32</v>
      </c>
      <c r="E45" s="234" t="s">
        <v>44</v>
      </c>
    </row>
    <row r="46" spans="1:5">
      <c r="A46" s="387"/>
      <c r="B46" s="394"/>
      <c r="C46" s="392"/>
      <c r="D46" s="235">
        <v>33</v>
      </c>
      <c r="E46" s="234" t="s">
        <v>45</v>
      </c>
    </row>
    <row r="47" spans="1:5">
      <c r="A47" s="387"/>
      <c r="B47" s="416" t="s">
        <v>110</v>
      </c>
      <c r="C47" s="392" t="s">
        <v>141</v>
      </c>
      <c r="D47" s="235">
        <v>34</v>
      </c>
      <c r="E47" s="234" t="s">
        <v>46</v>
      </c>
    </row>
    <row r="48" spans="1:5">
      <c r="A48" s="387"/>
      <c r="B48" s="389"/>
      <c r="C48" s="392"/>
      <c r="D48" s="235">
        <v>35</v>
      </c>
      <c r="E48" s="234" t="s">
        <v>47</v>
      </c>
    </row>
    <row r="49" spans="1:5">
      <c r="A49" s="387"/>
      <c r="B49" s="389"/>
      <c r="C49" s="392"/>
      <c r="D49" s="235">
        <v>36</v>
      </c>
      <c r="E49" s="234" t="s">
        <v>48</v>
      </c>
    </row>
    <row r="50" spans="1:5">
      <c r="A50" s="387"/>
      <c r="B50" s="390"/>
      <c r="C50" s="392"/>
      <c r="D50" s="235">
        <v>37</v>
      </c>
      <c r="E50" s="234" t="s">
        <v>49</v>
      </c>
    </row>
    <row r="51" spans="1:5">
      <c r="A51" s="387"/>
      <c r="B51" s="393" t="s">
        <v>111</v>
      </c>
      <c r="C51" s="392" t="s">
        <v>164</v>
      </c>
      <c r="D51" s="235">
        <v>60</v>
      </c>
      <c r="E51" s="234" t="s">
        <v>50</v>
      </c>
    </row>
    <row r="52" spans="1:5">
      <c r="A52" s="387"/>
      <c r="B52" s="394"/>
      <c r="C52" s="392"/>
      <c r="D52" s="235">
        <v>61</v>
      </c>
      <c r="E52" s="234" t="s">
        <v>51</v>
      </c>
    </row>
    <row r="53" spans="1:5">
      <c r="A53" s="387"/>
      <c r="B53" s="394"/>
      <c r="C53" s="392"/>
      <c r="D53" s="235">
        <v>62</v>
      </c>
      <c r="E53" s="234" t="s">
        <v>52</v>
      </c>
    </row>
    <row r="54" spans="1:5">
      <c r="A54" s="387"/>
      <c r="B54" s="394"/>
      <c r="C54" s="392"/>
      <c r="D54" s="235">
        <v>63</v>
      </c>
      <c r="E54" s="234" t="s">
        <v>53</v>
      </c>
    </row>
    <row r="55" spans="1:5">
      <c r="A55" s="387"/>
      <c r="B55" s="409">
        <v>10</v>
      </c>
      <c r="C55" s="392" t="s">
        <v>165</v>
      </c>
      <c r="D55" s="235">
        <v>64</v>
      </c>
      <c r="E55" s="234" t="s">
        <v>54</v>
      </c>
    </row>
    <row r="56" spans="1:5">
      <c r="A56" s="387"/>
      <c r="B56" s="389"/>
      <c r="C56" s="392"/>
      <c r="D56" s="235">
        <v>65</v>
      </c>
      <c r="E56" s="234" t="s">
        <v>55</v>
      </c>
    </row>
    <row r="57" spans="1:5">
      <c r="A57" s="387"/>
      <c r="B57" s="389"/>
      <c r="C57" s="392"/>
      <c r="D57" s="235">
        <v>66</v>
      </c>
      <c r="E57" s="234" t="s">
        <v>56</v>
      </c>
    </row>
    <row r="58" spans="1:5">
      <c r="A58" s="387"/>
      <c r="B58" s="389"/>
      <c r="C58" s="392"/>
      <c r="D58" s="235">
        <v>67</v>
      </c>
      <c r="E58" s="234" t="s">
        <v>57</v>
      </c>
    </row>
    <row r="59" spans="1:5">
      <c r="A59" s="387"/>
      <c r="B59" s="389"/>
      <c r="C59" s="392"/>
      <c r="D59" s="235">
        <v>68</v>
      </c>
      <c r="E59" s="234" t="s">
        <v>58</v>
      </c>
    </row>
    <row r="60" spans="1:5">
      <c r="A60" s="387"/>
      <c r="B60" s="390"/>
      <c r="C60" s="392"/>
      <c r="D60" s="235">
        <v>69</v>
      </c>
      <c r="E60" s="234" t="s">
        <v>59</v>
      </c>
    </row>
    <row r="61" spans="1:5">
      <c r="A61" s="395" t="s">
        <v>113</v>
      </c>
      <c r="B61" s="404">
        <v>11</v>
      </c>
      <c r="C61" s="413" t="s">
        <v>143</v>
      </c>
      <c r="D61" s="235">
        <v>80</v>
      </c>
      <c r="E61" s="234" t="s">
        <v>112</v>
      </c>
    </row>
    <row r="62" spans="1:5">
      <c r="A62" s="410"/>
      <c r="B62" s="402"/>
      <c r="C62" s="414"/>
      <c r="D62" s="235">
        <v>81</v>
      </c>
      <c r="E62" s="234" t="s">
        <v>68</v>
      </c>
    </row>
    <row r="63" spans="1:5">
      <c r="A63" s="410"/>
      <c r="B63" s="402"/>
      <c r="C63" s="414"/>
      <c r="D63" s="235">
        <v>82</v>
      </c>
      <c r="E63" s="234" t="s">
        <v>69</v>
      </c>
    </row>
    <row r="64" spans="1:5">
      <c r="A64" s="410"/>
      <c r="B64" s="402"/>
      <c r="C64" s="414"/>
      <c r="D64" s="235">
        <v>85</v>
      </c>
      <c r="E64" s="234" t="s">
        <v>112</v>
      </c>
    </row>
    <row r="65" spans="1:5">
      <c r="A65" s="410"/>
      <c r="B65" s="402"/>
      <c r="C65" s="414"/>
      <c r="D65" s="235">
        <v>86</v>
      </c>
      <c r="E65" s="234" t="s">
        <v>68</v>
      </c>
    </row>
    <row r="66" spans="1:5">
      <c r="A66" s="411"/>
      <c r="B66" s="412"/>
      <c r="C66" s="415"/>
      <c r="D66" s="237">
        <v>87</v>
      </c>
      <c r="E66" s="238" t="s">
        <v>69</v>
      </c>
    </row>
  </sheetData>
  <mergeCells count="30">
    <mergeCell ref="C51:C54"/>
    <mergeCell ref="B55:B60"/>
    <mergeCell ref="C55:C60"/>
    <mergeCell ref="A61:A66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  <mergeCell ref="A13:A36"/>
    <mergeCell ref="B13:B21"/>
    <mergeCell ref="C13:C21"/>
    <mergeCell ref="B22:B30"/>
    <mergeCell ref="C22:C30"/>
    <mergeCell ref="B31:B35"/>
    <mergeCell ref="C31:C35"/>
    <mergeCell ref="B36:C37"/>
    <mergeCell ref="A2:E2"/>
    <mergeCell ref="A7:A12"/>
    <mergeCell ref="B7:B10"/>
    <mergeCell ref="C7:C10"/>
    <mergeCell ref="B11:B12"/>
    <mergeCell ref="C11:C1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7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WY71"/>
  <sheetViews>
    <sheetView showZeros="0" workbookViewId="0">
      <selection activeCell="N52" sqref="N52"/>
    </sheetView>
  </sheetViews>
  <sheetFormatPr baseColWidth="10" defaultColWidth="11.5" defaultRowHeight="13" x14ac:dyDescent="0"/>
  <cols>
    <col min="1" max="1" width="13.5" style="42" customWidth="1"/>
    <col min="2" max="2" width="12.33203125" style="42" customWidth="1"/>
    <col min="3" max="3" width="11.5" style="41"/>
    <col min="4" max="4" width="12.33203125" style="41" customWidth="1"/>
    <col min="5" max="5" width="11.5" style="41"/>
    <col min="6" max="6" width="10.5" style="87" customWidth="1"/>
    <col min="7" max="7" width="11.5" style="87"/>
    <col min="8" max="12" width="11.5" style="41"/>
    <col min="13" max="623" width="11.5" style="84"/>
    <col min="624" max="16384" width="11.5" style="41"/>
  </cols>
  <sheetData>
    <row r="1" spans="1:623">
      <c r="A1" s="40" t="s">
        <v>191</v>
      </c>
      <c r="B1" s="40"/>
      <c r="C1" s="40"/>
      <c r="D1" s="40"/>
      <c r="E1" s="40"/>
      <c r="F1" s="86"/>
      <c r="G1" s="86"/>
      <c r="H1" s="40"/>
      <c r="I1" s="40"/>
      <c r="J1" s="40"/>
      <c r="K1" s="40"/>
      <c r="L1" s="40"/>
    </row>
    <row r="2" spans="1:623" ht="16.5" customHeight="1">
      <c r="K2" s="89"/>
      <c r="L2" s="89" t="s">
        <v>84</v>
      </c>
    </row>
    <row r="3" spans="1:623" s="44" customFormat="1" ht="52">
      <c r="A3" s="43" t="s">
        <v>10</v>
      </c>
      <c r="B3" s="43" t="s">
        <v>81</v>
      </c>
      <c r="C3" s="43" t="s">
        <v>74</v>
      </c>
      <c r="D3" s="43" t="s">
        <v>83</v>
      </c>
      <c r="E3" s="156" t="s">
        <v>123</v>
      </c>
      <c r="F3" s="88" t="s">
        <v>124</v>
      </c>
      <c r="G3" s="88" t="s">
        <v>125</v>
      </c>
      <c r="H3" s="43" t="s">
        <v>75</v>
      </c>
      <c r="I3" s="43" t="s">
        <v>171</v>
      </c>
      <c r="J3" s="43" t="s">
        <v>76</v>
      </c>
      <c r="K3" s="223" t="s">
        <v>126</v>
      </c>
      <c r="L3" s="224" t="s">
        <v>127</v>
      </c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</row>
    <row r="4" spans="1:623" ht="17" customHeight="1">
      <c r="A4" s="217">
        <v>1</v>
      </c>
      <c r="B4" s="218">
        <v>845</v>
      </c>
      <c r="C4" s="218">
        <v>205</v>
      </c>
      <c r="D4" s="219">
        <v>0.24260355029585798</v>
      </c>
      <c r="E4" s="221">
        <v>56</v>
      </c>
      <c r="F4" s="220">
        <v>70</v>
      </c>
      <c r="G4" s="220">
        <v>47</v>
      </c>
      <c r="H4" s="220">
        <v>117</v>
      </c>
      <c r="I4" s="241">
        <v>0.57073170731707312</v>
      </c>
      <c r="J4" s="220">
        <v>23</v>
      </c>
      <c r="K4" s="225">
        <v>-0.32857142857142857</v>
      </c>
      <c r="L4" s="221">
        <v>49</v>
      </c>
      <c r="M4" s="240"/>
      <c r="N4" s="216"/>
      <c r="O4" s="250"/>
    </row>
    <row r="5" spans="1:623" ht="17" customHeight="1">
      <c r="A5" s="75">
        <v>2</v>
      </c>
      <c r="B5" s="308">
        <v>645</v>
      </c>
      <c r="C5" s="308">
        <v>162</v>
      </c>
      <c r="D5" s="74">
        <v>0.25116279069767444</v>
      </c>
      <c r="E5" s="157">
        <v>54</v>
      </c>
      <c r="F5" s="309">
        <v>57</v>
      </c>
      <c r="G5" s="309">
        <v>27</v>
      </c>
      <c r="H5" s="73">
        <v>84</v>
      </c>
      <c r="I5" s="242">
        <v>0.51851851851851849</v>
      </c>
      <c r="J5" s="73">
        <v>30</v>
      </c>
      <c r="K5" s="226">
        <v>-0.52631578947368418</v>
      </c>
      <c r="L5" s="157">
        <v>56</v>
      </c>
      <c r="M5" s="240"/>
      <c r="N5" s="216"/>
      <c r="O5" s="250"/>
    </row>
    <row r="6" spans="1:623" ht="17" customHeight="1">
      <c r="A6" s="76">
        <v>3</v>
      </c>
      <c r="B6" s="218">
        <v>141</v>
      </c>
      <c r="C6" s="218">
        <v>39</v>
      </c>
      <c r="D6" s="77">
        <v>0.27659574468085107</v>
      </c>
      <c r="E6" s="158">
        <v>51</v>
      </c>
      <c r="F6" s="220">
        <v>12</v>
      </c>
      <c r="G6" s="220">
        <v>13</v>
      </c>
      <c r="H6" s="220">
        <v>25</v>
      </c>
      <c r="I6" s="243">
        <v>0.64102564102564108</v>
      </c>
      <c r="J6" s="220">
        <v>-1</v>
      </c>
      <c r="K6" s="225">
        <v>8.3333333333333329E-2</v>
      </c>
      <c r="L6" s="221">
        <v>9</v>
      </c>
      <c r="M6" s="240"/>
      <c r="N6" s="216"/>
      <c r="O6" s="250"/>
    </row>
    <row r="7" spans="1:623" ht="17" customHeight="1">
      <c r="A7" s="75">
        <v>4</v>
      </c>
      <c r="B7" s="308">
        <v>175</v>
      </c>
      <c r="C7" s="308">
        <v>49</v>
      </c>
      <c r="D7" s="74">
        <v>0.28000000000000003</v>
      </c>
      <c r="E7" s="157">
        <v>49</v>
      </c>
      <c r="F7" s="309">
        <v>15</v>
      </c>
      <c r="G7" s="309">
        <v>11</v>
      </c>
      <c r="H7" s="73">
        <v>26</v>
      </c>
      <c r="I7" s="242">
        <v>0.53061224489795922</v>
      </c>
      <c r="J7" s="73">
        <v>4</v>
      </c>
      <c r="K7" s="226">
        <v>-0.26666666666666666</v>
      </c>
      <c r="L7" s="157">
        <v>41</v>
      </c>
      <c r="M7" s="240"/>
      <c r="N7" s="216"/>
      <c r="O7" s="250"/>
    </row>
    <row r="8" spans="1:623" ht="17" customHeight="1">
      <c r="A8" s="76">
        <v>5</v>
      </c>
      <c r="B8" s="218">
        <v>821</v>
      </c>
      <c r="C8" s="218">
        <v>264</v>
      </c>
      <c r="D8" s="77">
        <v>0.3215590742996346</v>
      </c>
      <c r="E8" s="158">
        <v>30</v>
      </c>
      <c r="F8" s="220">
        <v>76</v>
      </c>
      <c r="G8" s="220">
        <v>67</v>
      </c>
      <c r="H8" s="220">
        <v>143</v>
      </c>
      <c r="I8" s="243">
        <v>0.54166666666666663</v>
      </c>
      <c r="J8" s="220">
        <v>9</v>
      </c>
      <c r="K8" s="225">
        <v>-0.11842105263157894</v>
      </c>
      <c r="L8" s="221">
        <v>25</v>
      </c>
      <c r="M8" s="240"/>
      <c r="N8" s="216"/>
      <c r="O8" s="250"/>
    </row>
    <row r="9" spans="1:623" ht="17" customHeight="1">
      <c r="A9" s="75">
        <v>6</v>
      </c>
      <c r="B9" s="308">
        <v>863</v>
      </c>
      <c r="C9" s="308">
        <v>323</v>
      </c>
      <c r="D9" s="74">
        <v>0.3742757821552723</v>
      </c>
      <c r="E9" s="157">
        <v>10</v>
      </c>
      <c r="F9" s="309">
        <v>72</v>
      </c>
      <c r="G9" s="309">
        <v>70</v>
      </c>
      <c r="H9" s="73">
        <v>142</v>
      </c>
      <c r="I9" s="242">
        <v>0.43962848297213625</v>
      </c>
      <c r="J9" s="73">
        <v>2</v>
      </c>
      <c r="K9" s="226">
        <v>-2.7777777777777776E-2</v>
      </c>
      <c r="L9" s="157">
        <v>20</v>
      </c>
      <c r="M9" s="240"/>
      <c r="N9" s="216"/>
      <c r="O9" s="250"/>
    </row>
    <row r="10" spans="1:623" ht="17" customHeight="1">
      <c r="A10" s="76">
        <v>7</v>
      </c>
      <c r="B10" s="218">
        <v>355</v>
      </c>
      <c r="C10" s="218">
        <v>109</v>
      </c>
      <c r="D10" s="77">
        <v>0.30704225352112674</v>
      </c>
      <c r="E10" s="158">
        <v>39</v>
      </c>
      <c r="F10" s="220">
        <v>28</v>
      </c>
      <c r="G10" s="220">
        <v>28</v>
      </c>
      <c r="H10" s="220">
        <v>56</v>
      </c>
      <c r="I10" s="243">
        <v>0.51376146788990829</v>
      </c>
      <c r="J10" s="220">
        <v>0</v>
      </c>
      <c r="K10" s="225">
        <v>0</v>
      </c>
      <c r="L10" s="221">
        <v>12</v>
      </c>
      <c r="M10" s="240"/>
      <c r="N10" s="216"/>
      <c r="O10" s="250"/>
    </row>
    <row r="11" spans="1:623" ht="17" customHeight="1">
      <c r="A11" s="75">
        <v>8</v>
      </c>
      <c r="B11" s="308">
        <v>168</v>
      </c>
      <c r="C11" s="308">
        <v>49</v>
      </c>
      <c r="D11" s="74">
        <v>0.29166666666666669</v>
      </c>
      <c r="E11" s="157">
        <v>46</v>
      </c>
      <c r="F11" s="309">
        <v>15</v>
      </c>
      <c r="G11" s="309">
        <v>9</v>
      </c>
      <c r="H11" s="73">
        <v>24</v>
      </c>
      <c r="I11" s="242">
        <v>0.48979591836734693</v>
      </c>
      <c r="J11" s="73">
        <v>6</v>
      </c>
      <c r="K11" s="226">
        <v>-0.4</v>
      </c>
      <c r="L11" s="157">
        <v>52</v>
      </c>
      <c r="M11" s="240"/>
      <c r="N11" s="216"/>
      <c r="O11" s="250"/>
    </row>
    <row r="12" spans="1:623" ht="17" customHeight="1">
      <c r="A12" s="76">
        <v>9</v>
      </c>
      <c r="B12" s="218">
        <v>494</v>
      </c>
      <c r="C12" s="218">
        <v>172</v>
      </c>
      <c r="D12" s="77">
        <v>0.34817813765182187</v>
      </c>
      <c r="E12" s="158">
        <v>21</v>
      </c>
      <c r="F12" s="220">
        <v>51</v>
      </c>
      <c r="G12" s="220">
        <v>35</v>
      </c>
      <c r="H12" s="220">
        <v>86</v>
      </c>
      <c r="I12" s="243">
        <v>0.5</v>
      </c>
      <c r="J12" s="220">
        <v>16</v>
      </c>
      <c r="K12" s="225">
        <v>-0.31372549019607843</v>
      </c>
      <c r="L12" s="221">
        <v>48</v>
      </c>
      <c r="M12" s="240"/>
      <c r="N12" s="216"/>
      <c r="O12" s="250"/>
    </row>
    <row r="13" spans="1:623" ht="17" customHeight="1">
      <c r="A13" s="75">
        <v>10</v>
      </c>
      <c r="B13" s="308">
        <v>115</v>
      </c>
      <c r="C13" s="308">
        <v>33</v>
      </c>
      <c r="D13" s="74">
        <v>0.28695652173913044</v>
      </c>
      <c r="E13" s="157">
        <v>47</v>
      </c>
      <c r="F13" s="309">
        <v>11</v>
      </c>
      <c r="G13" s="309">
        <v>8</v>
      </c>
      <c r="H13" s="73">
        <v>19</v>
      </c>
      <c r="I13" s="242">
        <v>0.5757575757575758</v>
      </c>
      <c r="J13" s="73">
        <v>3</v>
      </c>
      <c r="K13" s="310">
        <v>-0.27272727272727271</v>
      </c>
      <c r="L13" s="311">
        <v>42</v>
      </c>
      <c r="M13" s="240"/>
      <c r="N13" s="216"/>
      <c r="O13" s="250"/>
    </row>
    <row r="14" spans="1:623" ht="17" customHeight="1">
      <c r="A14" s="76">
        <v>11</v>
      </c>
      <c r="B14" s="218">
        <v>818</v>
      </c>
      <c r="C14" s="218">
        <v>288</v>
      </c>
      <c r="D14" s="77">
        <v>0.35207823960880197</v>
      </c>
      <c r="E14" s="158">
        <v>18</v>
      </c>
      <c r="F14" s="220">
        <v>78</v>
      </c>
      <c r="G14" s="220">
        <v>56</v>
      </c>
      <c r="H14" s="220">
        <v>134</v>
      </c>
      <c r="I14" s="243">
        <v>0.46527777777777779</v>
      </c>
      <c r="J14" s="220">
        <v>22</v>
      </c>
      <c r="K14" s="225">
        <v>-0.28205128205128205</v>
      </c>
      <c r="L14" s="221">
        <v>44</v>
      </c>
      <c r="M14" s="240"/>
      <c r="N14" s="216"/>
      <c r="O14" s="250"/>
    </row>
    <row r="15" spans="1:623" ht="17" customHeight="1">
      <c r="A15" s="75">
        <v>12</v>
      </c>
      <c r="B15" s="308">
        <v>217</v>
      </c>
      <c r="C15" s="308">
        <v>73</v>
      </c>
      <c r="D15" s="74">
        <v>0.33640552995391704</v>
      </c>
      <c r="E15" s="157">
        <v>25</v>
      </c>
      <c r="F15" s="309">
        <v>22</v>
      </c>
      <c r="G15" s="309">
        <v>17</v>
      </c>
      <c r="H15" s="73">
        <v>39</v>
      </c>
      <c r="I15" s="242">
        <v>0.53424657534246578</v>
      </c>
      <c r="J15" s="73">
        <v>5</v>
      </c>
      <c r="K15" s="226">
        <v>-0.22727272727272727</v>
      </c>
      <c r="L15" s="157">
        <v>35</v>
      </c>
      <c r="M15" s="240"/>
      <c r="N15" s="216"/>
      <c r="O15" s="250"/>
    </row>
    <row r="16" spans="1:623" ht="17" customHeight="1">
      <c r="A16" s="76">
        <v>13</v>
      </c>
      <c r="B16" s="218">
        <v>60</v>
      </c>
      <c r="C16" s="218">
        <v>17</v>
      </c>
      <c r="D16" s="77">
        <v>0.28333333333333333</v>
      </c>
      <c r="E16" s="158">
        <v>48</v>
      </c>
      <c r="F16" s="220">
        <v>4</v>
      </c>
      <c r="G16" s="220">
        <v>3</v>
      </c>
      <c r="H16" s="220">
        <v>7</v>
      </c>
      <c r="I16" s="243">
        <v>0.41176470588235292</v>
      </c>
      <c r="J16" s="220">
        <v>1</v>
      </c>
      <c r="K16" s="225">
        <v>-0.25</v>
      </c>
      <c r="L16" s="221">
        <v>38</v>
      </c>
      <c r="M16" s="240"/>
      <c r="N16" s="216"/>
      <c r="O16" s="250"/>
    </row>
    <row r="17" spans="1:623" ht="17" customHeight="1">
      <c r="A17" s="75">
        <v>14</v>
      </c>
      <c r="B17" s="308">
        <v>456</v>
      </c>
      <c r="C17" s="308">
        <v>156</v>
      </c>
      <c r="D17" s="74">
        <v>0.34210526315789475</v>
      </c>
      <c r="E17" s="157">
        <v>22</v>
      </c>
      <c r="F17" s="309">
        <v>41</v>
      </c>
      <c r="G17" s="309">
        <v>31</v>
      </c>
      <c r="H17" s="73">
        <v>72</v>
      </c>
      <c r="I17" s="242">
        <v>0.46153846153846156</v>
      </c>
      <c r="J17" s="73">
        <v>10</v>
      </c>
      <c r="K17" s="225">
        <v>-0.24390243902439024</v>
      </c>
      <c r="L17" s="221">
        <v>37</v>
      </c>
      <c r="M17" s="240"/>
      <c r="N17" s="216"/>
      <c r="O17" s="250"/>
    </row>
    <row r="18" spans="1:623" s="78" customFormat="1" ht="17" customHeight="1">
      <c r="A18" s="76">
        <v>15</v>
      </c>
      <c r="B18" s="218">
        <v>179</v>
      </c>
      <c r="C18" s="218">
        <v>44</v>
      </c>
      <c r="D18" s="77">
        <v>0.24581005586592178</v>
      </c>
      <c r="E18" s="158">
        <v>55</v>
      </c>
      <c r="F18" s="220">
        <v>14</v>
      </c>
      <c r="G18" s="220">
        <v>11</v>
      </c>
      <c r="H18" s="220">
        <v>25</v>
      </c>
      <c r="I18" s="243">
        <v>0.56818181818181823</v>
      </c>
      <c r="J18" s="220">
        <v>3</v>
      </c>
      <c r="K18" s="225">
        <v>-0.21428571428571427</v>
      </c>
      <c r="L18" s="221">
        <v>34</v>
      </c>
      <c r="M18" s="240"/>
      <c r="N18" s="216"/>
      <c r="O18" s="250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</row>
    <row r="19" spans="1:623" ht="17" customHeight="1">
      <c r="A19" s="75">
        <v>16</v>
      </c>
      <c r="B19" s="308">
        <v>559</v>
      </c>
      <c r="C19" s="308">
        <v>179</v>
      </c>
      <c r="D19" s="74">
        <v>0.32021466905187834</v>
      </c>
      <c r="E19" s="157">
        <v>31</v>
      </c>
      <c r="F19" s="309">
        <v>43</v>
      </c>
      <c r="G19" s="309">
        <v>43</v>
      </c>
      <c r="H19" s="73">
        <v>86</v>
      </c>
      <c r="I19" s="242">
        <v>0.48044692737430167</v>
      </c>
      <c r="J19" s="73">
        <v>0</v>
      </c>
      <c r="K19" s="225">
        <v>0</v>
      </c>
      <c r="L19" s="221">
        <v>12</v>
      </c>
      <c r="M19" s="240"/>
      <c r="N19" s="216"/>
      <c r="O19" s="250"/>
    </row>
    <row r="20" spans="1:623" s="78" customFormat="1" ht="17" customHeight="1">
      <c r="A20" s="76">
        <v>17</v>
      </c>
      <c r="B20" s="218">
        <v>191</v>
      </c>
      <c r="C20" s="218">
        <v>58</v>
      </c>
      <c r="D20" s="77">
        <v>0.30366492146596857</v>
      </c>
      <c r="E20" s="158">
        <v>41</v>
      </c>
      <c r="F20" s="220">
        <v>16</v>
      </c>
      <c r="G20" s="220">
        <v>12</v>
      </c>
      <c r="H20" s="220">
        <v>28</v>
      </c>
      <c r="I20" s="243">
        <v>0.48275862068965519</v>
      </c>
      <c r="J20" s="220">
        <v>4</v>
      </c>
      <c r="K20" s="225">
        <v>-0.25</v>
      </c>
      <c r="L20" s="221">
        <v>38</v>
      </c>
      <c r="M20" s="240"/>
      <c r="N20" s="216"/>
      <c r="O20" s="250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</row>
    <row r="21" spans="1:623" ht="17" customHeight="1">
      <c r="A21" s="75">
        <v>18</v>
      </c>
      <c r="B21" s="308">
        <v>299</v>
      </c>
      <c r="C21" s="308">
        <v>97</v>
      </c>
      <c r="D21" s="74">
        <v>0.32441471571906355</v>
      </c>
      <c r="E21" s="157">
        <v>29</v>
      </c>
      <c r="F21" s="309">
        <v>28</v>
      </c>
      <c r="G21" s="309">
        <v>21</v>
      </c>
      <c r="H21" s="73">
        <v>49</v>
      </c>
      <c r="I21" s="242">
        <v>0.50515463917525771</v>
      </c>
      <c r="J21" s="73">
        <v>7</v>
      </c>
      <c r="K21" s="225">
        <v>-0.25</v>
      </c>
      <c r="L21" s="221">
        <v>38</v>
      </c>
      <c r="M21" s="240"/>
      <c r="N21" s="216"/>
      <c r="O21" s="250"/>
    </row>
    <row r="22" spans="1:623" s="78" customFormat="1" ht="17" customHeight="1">
      <c r="A22" s="76">
        <v>19</v>
      </c>
      <c r="B22" s="218">
        <v>374</v>
      </c>
      <c r="C22" s="218">
        <v>110</v>
      </c>
      <c r="D22" s="77">
        <v>0.29411764705882354</v>
      </c>
      <c r="E22" s="158">
        <v>45</v>
      </c>
      <c r="F22" s="220">
        <v>27</v>
      </c>
      <c r="G22" s="220">
        <v>26</v>
      </c>
      <c r="H22" s="220">
        <v>53</v>
      </c>
      <c r="I22" s="243">
        <v>0.48181818181818181</v>
      </c>
      <c r="J22" s="220">
        <v>1</v>
      </c>
      <c r="K22" s="225">
        <v>-3.7037037037037035E-2</v>
      </c>
      <c r="L22" s="221">
        <v>21</v>
      </c>
      <c r="M22" s="240"/>
      <c r="N22" s="216"/>
      <c r="O22" s="250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</row>
    <row r="23" spans="1:623" ht="17" customHeight="1">
      <c r="A23" s="75">
        <v>20</v>
      </c>
      <c r="B23" s="308">
        <v>103</v>
      </c>
      <c r="C23" s="308">
        <v>28</v>
      </c>
      <c r="D23" s="74">
        <v>0.27184466019417475</v>
      </c>
      <c r="E23" s="157">
        <v>52</v>
      </c>
      <c r="F23" s="309">
        <v>7</v>
      </c>
      <c r="G23" s="309">
        <v>6</v>
      </c>
      <c r="H23" s="73">
        <v>13</v>
      </c>
      <c r="I23" s="242">
        <v>0.4642857142857143</v>
      </c>
      <c r="J23" s="73">
        <v>1</v>
      </c>
      <c r="K23" s="225">
        <v>-0.14285714285714285</v>
      </c>
      <c r="L23" s="221">
        <v>26</v>
      </c>
      <c r="M23" s="240"/>
      <c r="N23" s="216"/>
      <c r="O23" s="250"/>
    </row>
    <row r="24" spans="1:623" s="78" customFormat="1" ht="17" customHeight="1">
      <c r="A24" s="76">
        <v>21</v>
      </c>
      <c r="B24" s="218">
        <v>383</v>
      </c>
      <c r="C24" s="218">
        <v>114</v>
      </c>
      <c r="D24" s="77">
        <v>0.29765013054830286</v>
      </c>
      <c r="E24" s="158">
        <v>44</v>
      </c>
      <c r="F24" s="220">
        <v>34</v>
      </c>
      <c r="G24" s="220">
        <v>27</v>
      </c>
      <c r="H24" s="220">
        <v>61</v>
      </c>
      <c r="I24" s="243">
        <v>0.53508771929824561</v>
      </c>
      <c r="J24" s="220">
        <v>7</v>
      </c>
      <c r="K24" s="225">
        <v>-0.20588235294117646</v>
      </c>
      <c r="L24" s="221">
        <v>31</v>
      </c>
      <c r="M24" s="240"/>
      <c r="N24" s="216"/>
      <c r="O24" s="250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  <c r="NK24" s="84"/>
      <c r="NL24" s="84"/>
      <c r="NM24" s="84"/>
      <c r="NN24" s="84"/>
      <c r="NO24" s="84"/>
      <c r="NP24" s="84"/>
      <c r="NQ24" s="84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/>
      <c r="OE24" s="84"/>
      <c r="OF24" s="84"/>
      <c r="OG24" s="84"/>
      <c r="OH24" s="84"/>
      <c r="OI24" s="84"/>
      <c r="OJ24" s="84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4"/>
      <c r="OW24" s="84"/>
      <c r="OX24" s="84"/>
      <c r="OY24" s="84"/>
      <c r="OZ24" s="84"/>
      <c r="PA24" s="84"/>
      <c r="PB24" s="84"/>
      <c r="PC24" s="84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4"/>
      <c r="PP24" s="84"/>
      <c r="PQ24" s="84"/>
      <c r="PR24" s="84"/>
      <c r="PS24" s="84"/>
      <c r="PT24" s="84"/>
      <c r="PU24" s="84"/>
      <c r="PV24" s="84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4"/>
      <c r="QI24" s="84"/>
      <c r="QJ24" s="84"/>
      <c r="QK24" s="84"/>
      <c r="QL24" s="84"/>
      <c r="QM24" s="84"/>
      <c r="QN24" s="84"/>
      <c r="QO24" s="84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4"/>
      <c r="RB24" s="84"/>
      <c r="RC24" s="84"/>
      <c r="RD24" s="84"/>
      <c r="RE24" s="84"/>
      <c r="RF24" s="84"/>
      <c r="RG24" s="84"/>
      <c r="RH24" s="84"/>
      <c r="RI24" s="84"/>
      <c r="RJ24" s="84"/>
      <c r="RK24" s="84"/>
      <c r="RL24" s="84"/>
      <c r="RM24" s="84"/>
      <c r="RN24" s="84"/>
      <c r="RO24" s="84"/>
      <c r="RP24" s="84"/>
      <c r="RQ24" s="84"/>
      <c r="RR24" s="84"/>
      <c r="RS24" s="84"/>
      <c r="RT24" s="84"/>
      <c r="RU24" s="84"/>
      <c r="RV24" s="84"/>
      <c r="RW24" s="84"/>
      <c r="RX24" s="84"/>
      <c r="RY24" s="84"/>
      <c r="RZ24" s="84"/>
      <c r="SA24" s="84"/>
      <c r="SB24" s="84"/>
      <c r="SC24" s="84"/>
      <c r="SD24" s="84"/>
      <c r="SE24" s="84"/>
      <c r="SF24" s="84"/>
      <c r="SG24" s="84"/>
      <c r="SH24" s="84"/>
      <c r="SI24" s="84"/>
      <c r="SJ24" s="84"/>
      <c r="SK24" s="84"/>
      <c r="SL24" s="84"/>
      <c r="SM24" s="84"/>
      <c r="SN24" s="84"/>
      <c r="SO24" s="84"/>
      <c r="SP24" s="84"/>
      <c r="SQ24" s="84"/>
      <c r="SR24" s="84"/>
      <c r="SS24" s="84"/>
      <c r="ST24" s="84"/>
      <c r="SU24" s="84"/>
      <c r="SV24" s="84"/>
      <c r="SW24" s="84"/>
      <c r="SX24" s="84"/>
      <c r="SY24" s="84"/>
      <c r="SZ24" s="84"/>
      <c r="TA24" s="84"/>
      <c r="TB24" s="84"/>
      <c r="TC24" s="84"/>
      <c r="TD24" s="84"/>
      <c r="TE24" s="84"/>
      <c r="TF24" s="84"/>
      <c r="TG24" s="84"/>
      <c r="TH24" s="84"/>
      <c r="TI24" s="84"/>
      <c r="TJ24" s="84"/>
      <c r="TK24" s="84"/>
      <c r="TL24" s="84"/>
      <c r="TM24" s="84"/>
      <c r="TN24" s="84"/>
      <c r="TO24" s="84"/>
      <c r="TP24" s="84"/>
      <c r="TQ24" s="84"/>
      <c r="TR24" s="84"/>
      <c r="TS24" s="84"/>
      <c r="TT24" s="84"/>
      <c r="TU24" s="84"/>
      <c r="TV24" s="84"/>
      <c r="TW24" s="84"/>
      <c r="TX24" s="84"/>
      <c r="TY24" s="84"/>
      <c r="TZ24" s="84"/>
      <c r="UA24" s="84"/>
      <c r="UB24" s="84"/>
      <c r="UC24" s="84"/>
      <c r="UD24" s="84"/>
      <c r="UE24" s="84"/>
      <c r="UF24" s="84"/>
      <c r="UG24" s="84"/>
      <c r="UH24" s="84"/>
      <c r="UI24" s="84"/>
      <c r="UJ24" s="84"/>
      <c r="UK24" s="84"/>
      <c r="UL24" s="84"/>
      <c r="UM24" s="84"/>
      <c r="UN24" s="84"/>
      <c r="UO24" s="84"/>
      <c r="UP24" s="84"/>
      <c r="UQ24" s="84"/>
      <c r="UR24" s="84"/>
      <c r="US24" s="84"/>
      <c r="UT24" s="84"/>
      <c r="UU24" s="84"/>
      <c r="UV24" s="84"/>
      <c r="UW24" s="84"/>
      <c r="UX24" s="84"/>
      <c r="UY24" s="84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4"/>
      <c r="VL24" s="84"/>
      <c r="VM24" s="84"/>
      <c r="VN24" s="84"/>
      <c r="VO24" s="84"/>
      <c r="VP24" s="84"/>
      <c r="VQ24" s="84"/>
      <c r="VR24" s="84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4"/>
      <c r="WE24" s="84"/>
      <c r="WF24" s="84"/>
      <c r="WG24" s="84"/>
      <c r="WH24" s="84"/>
      <c r="WI24" s="84"/>
      <c r="WJ24" s="84"/>
      <c r="WK24" s="84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4"/>
      <c r="WX24" s="84"/>
      <c r="WY24" s="84"/>
    </row>
    <row r="25" spans="1:623" ht="17" customHeight="1">
      <c r="A25" s="75">
        <v>22</v>
      </c>
      <c r="B25" s="308">
        <v>551</v>
      </c>
      <c r="C25" s="308">
        <v>175</v>
      </c>
      <c r="D25" s="74">
        <v>0.31760435571687839</v>
      </c>
      <c r="E25" s="157">
        <v>33</v>
      </c>
      <c r="F25" s="309">
        <v>50</v>
      </c>
      <c r="G25" s="309">
        <v>46</v>
      </c>
      <c r="H25" s="73">
        <v>96</v>
      </c>
      <c r="I25" s="242">
        <v>0.5485714285714286</v>
      </c>
      <c r="J25" s="73">
        <v>4</v>
      </c>
      <c r="K25" s="225">
        <v>-0.08</v>
      </c>
      <c r="L25" s="221">
        <v>23</v>
      </c>
      <c r="M25" s="240"/>
      <c r="N25" s="216"/>
      <c r="O25" s="250"/>
    </row>
    <row r="26" spans="1:623" s="78" customFormat="1" ht="17" customHeight="1">
      <c r="A26" s="76">
        <v>23</v>
      </c>
      <c r="B26" s="218">
        <v>411</v>
      </c>
      <c r="C26" s="218">
        <v>124</v>
      </c>
      <c r="D26" s="77">
        <v>0.30170316301703165</v>
      </c>
      <c r="E26" s="158">
        <v>42</v>
      </c>
      <c r="F26" s="220">
        <v>36</v>
      </c>
      <c r="G26" s="220">
        <v>29</v>
      </c>
      <c r="H26" s="220">
        <v>65</v>
      </c>
      <c r="I26" s="243">
        <v>0.52419354838709675</v>
      </c>
      <c r="J26" s="220">
        <v>7</v>
      </c>
      <c r="K26" s="225">
        <v>-0.19444444444444445</v>
      </c>
      <c r="L26" s="221">
        <v>30</v>
      </c>
      <c r="M26" s="240"/>
      <c r="N26" s="216"/>
      <c r="O26" s="250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</row>
    <row r="27" spans="1:623" ht="17" customHeight="1">
      <c r="A27" s="75">
        <v>24</v>
      </c>
      <c r="B27" s="308">
        <v>121</v>
      </c>
      <c r="C27" s="308">
        <v>46</v>
      </c>
      <c r="D27" s="74">
        <v>0.38016528925619836</v>
      </c>
      <c r="E27" s="157">
        <v>6</v>
      </c>
      <c r="F27" s="309">
        <v>9</v>
      </c>
      <c r="G27" s="309">
        <v>6</v>
      </c>
      <c r="H27" s="73">
        <v>15</v>
      </c>
      <c r="I27" s="242">
        <v>0.32608695652173914</v>
      </c>
      <c r="J27" s="73">
        <v>3</v>
      </c>
      <c r="K27" s="225">
        <v>-0.33333333333333331</v>
      </c>
      <c r="L27" s="221">
        <v>50</v>
      </c>
      <c r="M27" s="240"/>
      <c r="N27" s="216"/>
      <c r="O27" s="250"/>
    </row>
    <row r="28" spans="1:623" s="78" customFormat="1" ht="17" customHeight="1">
      <c r="A28" s="76">
        <v>25</v>
      </c>
      <c r="B28" s="218">
        <v>693</v>
      </c>
      <c r="C28" s="218">
        <v>247</v>
      </c>
      <c r="D28" s="77">
        <v>0.35642135642135642</v>
      </c>
      <c r="E28" s="158">
        <v>15</v>
      </c>
      <c r="F28" s="220">
        <v>67</v>
      </c>
      <c r="G28" s="220">
        <v>35</v>
      </c>
      <c r="H28" s="220">
        <v>102</v>
      </c>
      <c r="I28" s="243">
        <v>0.41295546558704455</v>
      </c>
      <c r="J28" s="220">
        <v>32</v>
      </c>
      <c r="K28" s="225">
        <v>-0.47761194029850745</v>
      </c>
      <c r="L28" s="221">
        <v>53</v>
      </c>
      <c r="M28" s="240"/>
      <c r="N28" s="216"/>
      <c r="O28" s="250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</row>
    <row r="29" spans="1:623" ht="17" customHeight="1">
      <c r="A29" s="75">
        <v>26</v>
      </c>
      <c r="B29" s="308">
        <v>874</v>
      </c>
      <c r="C29" s="308">
        <v>333</v>
      </c>
      <c r="D29" s="74">
        <v>0.38100686498855835</v>
      </c>
      <c r="E29" s="157">
        <v>5</v>
      </c>
      <c r="F29" s="309">
        <v>74</v>
      </c>
      <c r="G29" s="309">
        <v>48</v>
      </c>
      <c r="H29" s="73">
        <v>122</v>
      </c>
      <c r="I29" s="242">
        <v>0.36636636636636638</v>
      </c>
      <c r="J29" s="73">
        <v>26</v>
      </c>
      <c r="K29" s="225">
        <v>-0.35135135135135137</v>
      </c>
      <c r="L29" s="221">
        <v>51</v>
      </c>
      <c r="M29" s="240"/>
      <c r="N29" s="216"/>
      <c r="O29" s="250"/>
    </row>
    <row r="30" spans="1:623" s="78" customFormat="1" ht="17" customHeight="1">
      <c r="A30" s="76">
        <v>27</v>
      </c>
      <c r="B30" s="218">
        <v>1534</v>
      </c>
      <c r="C30" s="218">
        <v>507</v>
      </c>
      <c r="D30" s="77">
        <v>0.33050847457627119</v>
      </c>
      <c r="E30" s="158">
        <v>28</v>
      </c>
      <c r="F30" s="220">
        <v>135</v>
      </c>
      <c r="G30" s="220">
        <v>114</v>
      </c>
      <c r="H30" s="220">
        <v>249</v>
      </c>
      <c r="I30" s="243">
        <v>0.4911242603550296</v>
      </c>
      <c r="J30" s="220">
        <v>21</v>
      </c>
      <c r="K30" s="225">
        <v>-0.15555555555555556</v>
      </c>
      <c r="L30" s="221">
        <v>27</v>
      </c>
      <c r="M30" s="240"/>
      <c r="N30" s="216"/>
      <c r="O30" s="250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</row>
    <row r="31" spans="1:623" ht="17" customHeight="1">
      <c r="A31" s="75">
        <v>28</v>
      </c>
      <c r="B31" s="308">
        <v>756</v>
      </c>
      <c r="C31" s="308">
        <v>237</v>
      </c>
      <c r="D31" s="74">
        <v>0.31349206349206349</v>
      </c>
      <c r="E31" s="157">
        <v>36</v>
      </c>
      <c r="F31" s="309">
        <v>61</v>
      </c>
      <c r="G31" s="309">
        <v>55</v>
      </c>
      <c r="H31" s="73">
        <v>116</v>
      </c>
      <c r="I31" s="242">
        <v>0.48945147679324896</v>
      </c>
      <c r="J31" s="73">
        <v>6</v>
      </c>
      <c r="K31" s="225">
        <v>-9.8360655737704916E-2</v>
      </c>
      <c r="L31" s="221">
        <v>24</v>
      </c>
      <c r="M31" s="240"/>
      <c r="N31" s="216"/>
      <c r="O31" s="250"/>
    </row>
    <row r="32" spans="1:623" s="78" customFormat="1" ht="17" customHeight="1">
      <c r="A32" s="76">
        <v>29</v>
      </c>
      <c r="B32" s="218">
        <v>231</v>
      </c>
      <c r="C32" s="218">
        <v>84</v>
      </c>
      <c r="D32" s="77">
        <v>0.36363636363636365</v>
      </c>
      <c r="E32" s="158">
        <v>12</v>
      </c>
      <c r="F32" s="220">
        <v>19</v>
      </c>
      <c r="G32" s="220">
        <v>15</v>
      </c>
      <c r="H32" s="220">
        <v>34</v>
      </c>
      <c r="I32" s="243">
        <v>0.40476190476190477</v>
      </c>
      <c r="J32" s="220">
        <v>4</v>
      </c>
      <c r="K32" s="225">
        <v>-0.21052631578947367</v>
      </c>
      <c r="L32" s="221">
        <v>32</v>
      </c>
      <c r="M32" s="240"/>
      <c r="N32" s="216"/>
      <c r="O32" s="250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4"/>
      <c r="NS32" s="84"/>
      <c r="NT32" s="84"/>
      <c r="NU32" s="84"/>
      <c r="NV32" s="84"/>
      <c r="NW32" s="84"/>
      <c r="NX32" s="84"/>
      <c r="NY32" s="84"/>
      <c r="NZ32" s="84"/>
      <c r="OA32" s="84"/>
      <c r="OB32" s="84"/>
      <c r="OC32" s="84"/>
      <c r="OD32" s="84"/>
      <c r="OE32" s="84"/>
      <c r="OF32" s="84"/>
      <c r="OG32" s="84"/>
      <c r="OH32" s="84"/>
      <c r="OI32" s="84"/>
      <c r="OJ32" s="84"/>
      <c r="OK32" s="84"/>
      <c r="OL32" s="84"/>
      <c r="OM32" s="84"/>
      <c r="ON32" s="84"/>
      <c r="OO32" s="84"/>
      <c r="OP32" s="84"/>
      <c r="OQ32" s="84"/>
      <c r="OR32" s="84"/>
      <c r="OS32" s="84"/>
      <c r="OT32" s="84"/>
      <c r="OU32" s="84"/>
      <c r="OV32" s="84"/>
      <c r="OW32" s="84"/>
      <c r="OX32" s="84"/>
      <c r="OY32" s="84"/>
      <c r="OZ32" s="84"/>
      <c r="PA32" s="84"/>
      <c r="PB32" s="84"/>
      <c r="PC32" s="84"/>
      <c r="PD32" s="84"/>
      <c r="PE32" s="84"/>
      <c r="PF32" s="84"/>
      <c r="PG32" s="84"/>
      <c r="PH32" s="84"/>
      <c r="PI32" s="84"/>
      <c r="PJ32" s="84"/>
      <c r="PK32" s="84"/>
      <c r="PL32" s="84"/>
      <c r="PM32" s="84"/>
      <c r="PN32" s="84"/>
      <c r="PO32" s="84"/>
      <c r="PP32" s="84"/>
      <c r="PQ32" s="84"/>
      <c r="PR32" s="84"/>
      <c r="PS32" s="84"/>
      <c r="PT32" s="84"/>
      <c r="PU32" s="84"/>
      <c r="PV32" s="84"/>
      <c r="PW32" s="84"/>
      <c r="PX32" s="84"/>
      <c r="PY32" s="84"/>
      <c r="PZ32" s="84"/>
      <c r="QA32" s="84"/>
      <c r="QB32" s="84"/>
      <c r="QC32" s="84"/>
      <c r="QD32" s="84"/>
      <c r="QE32" s="84"/>
      <c r="QF32" s="84"/>
      <c r="QG32" s="84"/>
      <c r="QH32" s="84"/>
      <c r="QI32" s="84"/>
      <c r="QJ32" s="84"/>
      <c r="QK32" s="84"/>
      <c r="QL32" s="84"/>
      <c r="QM32" s="84"/>
      <c r="QN32" s="84"/>
      <c r="QO32" s="84"/>
      <c r="QP32" s="84"/>
      <c r="QQ32" s="84"/>
      <c r="QR32" s="84"/>
      <c r="QS32" s="84"/>
      <c r="QT32" s="84"/>
      <c r="QU32" s="84"/>
      <c r="QV32" s="84"/>
      <c r="QW32" s="84"/>
      <c r="QX32" s="84"/>
      <c r="QY32" s="84"/>
      <c r="QZ32" s="84"/>
      <c r="RA32" s="84"/>
      <c r="RB32" s="84"/>
      <c r="RC32" s="84"/>
      <c r="RD32" s="84"/>
      <c r="RE32" s="84"/>
      <c r="RF32" s="84"/>
      <c r="RG32" s="84"/>
      <c r="RH32" s="84"/>
      <c r="RI32" s="84"/>
      <c r="RJ32" s="84"/>
      <c r="RK32" s="84"/>
      <c r="RL32" s="84"/>
      <c r="RM32" s="84"/>
      <c r="RN32" s="84"/>
      <c r="RO32" s="84"/>
      <c r="RP32" s="84"/>
      <c r="RQ32" s="84"/>
      <c r="RR32" s="84"/>
      <c r="RS32" s="84"/>
      <c r="RT32" s="84"/>
      <c r="RU32" s="84"/>
      <c r="RV32" s="84"/>
      <c r="RW32" s="84"/>
      <c r="RX32" s="84"/>
      <c r="RY32" s="84"/>
      <c r="RZ32" s="84"/>
      <c r="SA32" s="84"/>
      <c r="SB32" s="84"/>
      <c r="SC32" s="84"/>
      <c r="SD32" s="84"/>
      <c r="SE32" s="84"/>
      <c r="SF32" s="84"/>
      <c r="SG32" s="84"/>
      <c r="SH32" s="84"/>
      <c r="SI32" s="84"/>
      <c r="SJ32" s="84"/>
      <c r="SK32" s="84"/>
      <c r="SL32" s="84"/>
      <c r="SM32" s="84"/>
      <c r="SN32" s="84"/>
      <c r="SO32" s="84"/>
      <c r="SP32" s="84"/>
      <c r="SQ32" s="84"/>
      <c r="SR32" s="84"/>
      <c r="SS32" s="84"/>
      <c r="ST32" s="84"/>
      <c r="SU32" s="84"/>
      <c r="SV32" s="84"/>
      <c r="SW32" s="84"/>
      <c r="SX32" s="84"/>
      <c r="SY32" s="84"/>
      <c r="SZ32" s="84"/>
      <c r="TA32" s="84"/>
      <c r="TB32" s="84"/>
      <c r="TC32" s="84"/>
      <c r="TD32" s="84"/>
      <c r="TE32" s="84"/>
      <c r="TF32" s="84"/>
      <c r="TG32" s="84"/>
      <c r="TH32" s="84"/>
      <c r="TI32" s="84"/>
      <c r="TJ32" s="84"/>
      <c r="TK32" s="84"/>
      <c r="TL32" s="84"/>
      <c r="TM32" s="84"/>
      <c r="TN32" s="84"/>
      <c r="TO32" s="84"/>
      <c r="TP32" s="84"/>
      <c r="TQ32" s="84"/>
      <c r="TR32" s="84"/>
      <c r="TS32" s="84"/>
      <c r="TT32" s="84"/>
      <c r="TU32" s="84"/>
      <c r="TV32" s="84"/>
      <c r="TW32" s="84"/>
      <c r="TX32" s="84"/>
      <c r="TY32" s="84"/>
      <c r="TZ32" s="84"/>
      <c r="UA32" s="84"/>
      <c r="UB32" s="84"/>
      <c r="UC32" s="84"/>
      <c r="UD32" s="84"/>
      <c r="UE32" s="84"/>
      <c r="UF32" s="84"/>
      <c r="UG32" s="84"/>
      <c r="UH32" s="84"/>
      <c r="UI32" s="84"/>
      <c r="UJ32" s="84"/>
      <c r="UK32" s="84"/>
      <c r="UL32" s="84"/>
      <c r="UM32" s="84"/>
      <c r="UN32" s="84"/>
      <c r="UO32" s="84"/>
      <c r="UP32" s="84"/>
      <c r="UQ32" s="84"/>
      <c r="UR32" s="84"/>
      <c r="US32" s="84"/>
      <c r="UT32" s="84"/>
      <c r="UU32" s="84"/>
      <c r="UV32" s="84"/>
      <c r="UW32" s="84"/>
      <c r="UX32" s="84"/>
      <c r="UY32" s="84"/>
      <c r="UZ32" s="84"/>
      <c r="VA32" s="84"/>
      <c r="VB32" s="84"/>
      <c r="VC32" s="84"/>
      <c r="VD32" s="84"/>
      <c r="VE32" s="84"/>
      <c r="VF32" s="84"/>
      <c r="VG32" s="84"/>
      <c r="VH32" s="84"/>
      <c r="VI32" s="84"/>
      <c r="VJ32" s="84"/>
      <c r="VK32" s="84"/>
      <c r="VL32" s="84"/>
      <c r="VM32" s="84"/>
      <c r="VN32" s="84"/>
      <c r="VO32" s="84"/>
      <c r="VP32" s="84"/>
      <c r="VQ32" s="84"/>
      <c r="VR32" s="84"/>
      <c r="VS32" s="84"/>
      <c r="VT32" s="84"/>
      <c r="VU32" s="84"/>
      <c r="VV32" s="84"/>
      <c r="VW32" s="84"/>
      <c r="VX32" s="84"/>
      <c r="VY32" s="84"/>
      <c r="VZ32" s="84"/>
      <c r="WA32" s="84"/>
      <c r="WB32" s="84"/>
      <c r="WC32" s="84"/>
      <c r="WD32" s="84"/>
      <c r="WE32" s="84"/>
      <c r="WF32" s="84"/>
      <c r="WG32" s="84"/>
      <c r="WH32" s="84"/>
      <c r="WI32" s="84"/>
      <c r="WJ32" s="84"/>
      <c r="WK32" s="84"/>
      <c r="WL32" s="84"/>
      <c r="WM32" s="84"/>
      <c r="WN32" s="84"/>
      <c r="WO32" s="84"/>
      <c r="WP32" s="84"/>
      <c r="WQ32" s="84"/>
      <c r="WR32" s="84"/>
      <c r="WS32" s="84"/>
      <c r="WT32" s="84"/>
      <c r="WU32" s="84"/>
      <c r="WV32" s="84"/>
      <c r="WW32" s="84"/>
      <c r="WX32" s="84"/>
      <c r="WY32" s="84"/>
    </row>
    <row r="33" spans="1:623" ht="17" customHeight="1">
      <c r="A33" s="75">
        <v>30</v>
      </c>
      <c r="B33" s="308">
        <v>347</v>
      </c>
      <c r="C33" s="308">
        <v>104</v>
      </c>
      <c r="D33" s="74">
        <v>0.29971181556195964</v>
      </c>
      <c r="E33" s="157">
        <v>43</v>
      </c>
      <c r="F33" s="309">
        <v>26</v>
      </c>
      <c r="G33" s="309">
        <v>24</v>
      </c>
      <c r="H33" s="73">
        <v>50</v>
      </c>
      <c r="I33" s="242">
        <v>0.48076923076923078</v>
      </c>
      <c r="J33" s="73">
        <v>2</v>
      </c>
      <c r="K33" s="225">
        <v>-7.6923076923076927E-2</v>
      </c>
      <c r="L33" s="221">
        <v>22</v>
      </c>
      <c r="M33" s="240"/>
      <c r="N33" s="216"/>
      <c r="O33" s="250"/>
    </row>
    <row r="34" spans="1:623" s="78" customFormat="1" ht="17" customHeight="1">
      <c r="A34" s="76">
        <v>31</v>
      </c>
      <c r="B34" s="218">
        <v>526</v>
      </c>
      <c r="C34" s="218">
        <v>161</v>
      </c>
      <c r="D34" s="77">
        <v>0.30608365019011408</v>
      </c>
      <c r="E34" s="158">
        <v>40</v>
      </c>
      <c r="F34" s="220">
        <v>38</v>
      </c>
      <c r="G34" s="220">
        <v>38</v>
      </c>
      <c r="H34" s="220">
        <v>76</v>
      </c>
      <c r="I34" s="243">
        <v>0.47204968944099379</v>
      </c>
      <c r="J34" s="220">
        <v>0</v>
      </c>
      <c r="K34" s="225">
        <v>0</v>
      </c>
      <c r="L34" s="221">
        <v>12</v>
      </c>
      <c r="M34" s="240"/>
      <c r="N34" s="216"/>
      <c r="O34" s="250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</row>
    <row r="35" spans="1:623" ht="17" customHeight="1">
      <c r="A35" s="75">
        <v>32</v>
      </c>
      <c r="B35" s="308">
        <v>638</v>
      </c>
      <c r="C35" s="308">
        <v>227</v>
      </c>
      <c r="D35" s="74">
        <v>0.35579937304075238</v>
      </c>
      <c r="E35" s="157">
        <v>16</v>
      </c>
      <c r="F35" s="309">
        <v>51</v>
      </c>
      <c r="G35" s="309">
        <v>65</v>
      </c>
      <c r="H35" s="73">
        <v>116</v>
      </c>
      <c r="I35" s="242">
        <v>0.51101321585903081</v>
      </c>
      <c r="J35" s="73">
        <v>-14</v>
      </c>
      <c r="K35" s="225">
        <v>0.27450980392156865</v>
      </c>
      <c r="L35" s="221">
        <v>4</v>
      </c>
      <c r="M35" s="240"/>
      <c r="N35" s="216"/>
      <c r="O35" s="250"/>
    </row>
    <row r="36" spans="1:623" s="78" customFormat="1" ht="17" customHeight="1">
      <c r="A36" s="76">
        <v>33</v>
      </c>
      <c r="B36" s="218">
        <v>467</v>
      </c>
      <c r="C36" s="218">
        <v>168</v>
      </c>
      <c r="D36" s="77">
        <v>0.35974304068522484</v>
      </c>
      <c r="E36" s="158">
        <v>13</v>
      </c>
      <c r="F36" s="220">
        <v>33</v>
      </c>
      <c r="G36" s="220">
        <v>44</v>
      </c>
      <c r="H36" s="220">
        <v>77</v>
      </c>
      <c r="I36" s="243">
        <v>0.45833333333333331</v>
      </c>
      <c r="J36" s="220">
        <v>-11</v>
      </c>
      <c r="K36" s="225">
        <v>0.33333333333333331</v>
      </c>
      <c r="L36" s="221">
        <v>2</v>
      </c>
      <c r="M36" s="240"/>
      <c r="N36" s="216"/>
      <c r="O36" s="250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</row>
    <row r="37" spans="1:623" ht="17" customHeight="1">
      <c r="A37" s="75">
        <v>34</v>
      </c>
      <c r="B37" s="308">
        <v>121</v>
      </c>
      <c r="C37" s="308">
        <v>38</v>
      </c>
      <c r="D37" s="74">
        <v>0.31404958677685951</v>
      </c>
      <c r="E37" s="157">
        <v>35</v>
      </c>
      <c r="F37" s="309">
        <v>9</v>
      </c>
      <c r="G37" s="309">
        <v>4</v>
      </c>
      <c r="H37" s="73">
        <v>13</v>
      </c>
      <c r="I37" s="242">
        <v>0.34210526315789475</v>
      </c>
      <c r="J37" s="73">
        <v>5</v>
      </c>
      <c r="K37" s="225">
        <v>-0.55555555555555558</v>
      </c>
      <c r="L37" s="221">
        <v>57</v>
      </c>
      <c r="M37" s="240"/>
      <c r="N37" s="216"/>
      <c r="O37" s="250"/>
    </row>
    <row r="38" spans="1:623" s="78" customFormat="1" ht="17" customHeight="1">
      <c r="A38" s="76">
        <v>35</v>
      </c>
      <c r="B38" s="218">
        <v>252</v>
      </c>
      <c r="C38" s="218">
        <v>65</v>
      </c>
      <c r="D38" s="77">
        <v>0.25793650793650796</v>
      </c>
      <c r="E38" s="158">
        <v>53</v>
      </c>
      <c r="F38" s="220">
        <v>19</v>
      </c>
      <c r="G38" s="220">
        <v>15</v>
      </c>
      <c r="H38" s="220">
        <v>34</v>
      </c>
      <c r="I38" s="243">
        <v>0.52307692307692311</v>
      </c>
      <c r="J38" s="220">
        <v>4</v>
      </c>
      <c r="K38" s="225">
        <v>-0.21052631578947367</v>
      </c>
      <c r="L38" s="221">
        <v>32</v>
      </c>
      <c r="M38" s="240"/>
      <c r="N38" s="216"/>
      <c r="O38" s="250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</row>
    <row r="39" spans="1:623" ht="17" customHeight="1">
      <c r="A39" s="75">
        <v>36</v>
      </c>
      <c r="B39" s="308">
        <v>177</v>
      </c>
      <c r="C39" s="308">
        <v>67</v>
      </c>
      <c r="D39" s="74">
        <v>0.37853107344632769</v>
      </c>
      <c r="E39" s="157">
        <v>8</v>
      </c>
      <c r="F39" s="309">
        <v>11</v>
      </c>
      <c r="G39" s="309">
        <v>21</v>
      </c>
      <c r="H39" s="73">
        <v>32</v>
      </c>
      <c r="I39" s="242">
        <v>0.47761194029850745</v>
      </c>
      <c r="J39" s="73">
        <v>-10</v>
      </c>
      <c r="K39" s="225">
        <v>0.90909090909090906</v>
      </c>
      <c r="L39" s="221">
        <v>1</v>
      </c>
      <c r="M39" s="240"/>
      <c r="N39" s="216"/>
      <c r="O39" s="250"/>
    </row>
    <row r="40" spans="1:623" s="78" customFormat="1" ht="17" customHeight="1">
      <c r="A40" s="76">
        <v>37</v>
      </c>
      <c r="B40" s="218">
        <v>112</v>
      </c>
      <c r="C40" s="218">
        <v>23</v>
      </c>
      <c r="D40" s="77">
        <v>0.20535714285714285</v>
      </c>
      <c r="E40" s="158">
        <v>57</v>
      </c>
      <c r="F40" s="220">
        <v>7</v>
      </c>
      <c r="G40" s="220">
        <v>7</v>
      </c>
      <c r="H40" s="220">
        <v>14</v>
      </c>
      <c r="I40" s="243">
        <v>0.60869565217391308</v>
      </c>
      <c r="J40" s="220">
        <v>0</v>
      </c>
      <c r="K40" s="225">
        <v>0</v>
      </c>
      <c r="L40" s="221">
        <v>12</v>
      </c>
      <c r="M40" s="240"/>
      <c r="N40" s="216"/>
      <c r="O40" s="250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</row>
    <row r="41" spans="1:623" ht="17" customHeight="1">
      <c r="A41" s="75">
        <v>60</v>
      </c>
      <c r="B41" s="308">
        <v>1139</v>
      </c>
      <c r="C41" s="308">
        <v>401</v>
      </c>
      <c r="D41" s="74">
        <v>0.35206321334503948</v>
      </c>
      <c r="E41" s="157">
        <v>19</v>
      </c>
      <c r="F41" s="309">
        <v>98</v>
      </c>
      <c r="G41" s="309">
        <v>82</v>
      </c>
      <c r="H41" s="73">
        <v>180</v>
      </c>
      <c r="I41" s="242">
        <v>0.44887780548628431</v>
      </c>
      <c r="J41" s="73">
        <v>16</v>
      </c>
      <c r="K41" s="225">
        <v>-0.16326530612244897</v>
      </c>
      <c r="L41" s="221">
        <v>28</v>
      </c>
      <c r="M41" s="240"/>
      <c r="N41" s="216"/>
      <c r="O41" s="250"/>
    </row>
    <row r="42" spans="1:623" s="78" customFormat="1" ht="17" customHeight="1">
      <c r="A42" s="76">
        <v>61</v>
      </c>
      <c r="B42" s="218">
        <v>858</v>
      </c>
      <c r="C42" s="218">
        <v>317</v>
      </c>
      <c r="D42" s="77">
        <v>0.36946386946386944</v>
      </c>
      <c r="E42" s="158">
        <v>11</v>
      </c>
      <c r="F42" s="220">
        <v>71</v>
      </c>
      <c r="G42" s="220">
        <v>87</v>
      </c>
      <c r="H42" s="220">
        <v>158</v>
      </c>
      <c r="I42" s="243">
        <v>0.49842271293375395</v>
      </c>
      <c r="J42" s="220">
        <v>-16</v>
      </c>
      <c r="K42" s="225">
        <v>0.22535211267605634</v>
      </c>
      <c r="L42" s="221">
        <v>5</v>
      </c>
      <c r="M42" s="240"/>
      <c r="N42" s="216"/>
      <c r="O42" s="250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</row>
    <row r="43" spans="1:623" ht="17" customHeight="1">
      <c r="A43" s="75">
        <v>62</v>
      </c>
      <c r="B43" s="308">
        <v>519</v>
      </c>
      <c r="C43" s="308">
        <v>185</v>
      </c>
      <c r="D43" s="74">
        <v>0.35645472061657035</v>
      </c>
      <c r="E43" s="157">
        <v>14</v>
      </c>
      <c r="F43" s="309">
        <v>41</v>
      </c>
      <c r="G43" s="309">
        <v>29</v>
      </c>
      <c r="H43" s="73">
        <v>70</v>
      </c>
      <c r="I43" s="242">
        <v>0.3783783783783784</v>
      </c>
      <c r="J43" s="73">
        <v>12</v>
      </c>
      <c r="K43" s="225">
        <v>-0.29268292682926828</v>
      </c>
      <c r="L43" s="221">
        <v>46</v>
      </c>
      <c r="M43" s="240"/>
      <c r="N43" s="216"/>
      <c r="O43" s="250"/>
    </row>
    <row r="44" spans="1:623" s="78" customFormat="1" ht="17" customHeight="1">
      <c r="A44" s="76">
        <v>63</v>
      </c>
      <c r="B44" s="218">
        <v>858</v>
      </c>
      <c r="C44" s="218">
        <v>325</v>
      </c>
      <c r="D44" s="77">
        <v>0.37878787878787878</v>
      </c>
      <c r="E44" s="158">
        <v>7</v>
      </c>
      <c r="F44" s="220">
        <v>71</v>
      </c>
      <c r="G44" s="220">
        <v>72</v>
      </c>
      <c r="H44" s="220">
        <v>143</v>
      </c>
      <c r="I44" s="243">
        <v>0.44</v>
      </c>
      <c r="J44" s="220">
        <v>-1</v>
      </c>
      <c r="K44" s="225">
        <v>1.4084507042253521E-2</v>
      </c>
      <c r="L44" s="221">
        <v>11</v>
      </c>
      <c r="M44" s="240"/>
      <c r="N44" s="216"/>
      <c r="O44" s="250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  <c r="OK44" s="84"/>
      <c r="OL44" s="84"/>
      <c r="OM44" s="84"/>
      <c r="ON44" s="84"/>
      <c r="OO44" s="84"/>
      <c r="OP44" s="84"/>
      <c r="OQ44" s="84"/>
      <c r="OR44" s="84"/>
      <c r="OS44" s="84"/>
      <c r="OT44" s="84"/>
      <c r="OU44" s="84"/>
      <c r="OV44" s="84"/>
      <c r="OW44" s="84"/>
      <c r="OX44" s="84"/>
      <c r="OY44" s="84"/>
      <c r="OZ44" s="84"/>
      <c r="PA44" s="84"/>
      <c r="PB44" s="84"/>
      <c r="PC44" s="84"/>
      <c r="PD44" s="84"/>
      <c r="PE44" s="84"/>
      <c r="PF44" s="84"/>
      <c r="PG44" s="84"/>
      <c r="PH44" s="84"/>
      <c r="PI44" s="84"/>
      <c r="PJ44" s="84"/>
      <c r="PK44" s="84"/>
      <c r="PL44" s="84"/>
      <c r="PM44" s="84"/>
      <c r="PN44" s="84"/>
      <c r="PO44" s="84"/>
      <c r="PP44" s="84"/>
      <c r="PQ44" s="84"/>
      <c r="PR44" s="84"/>
      <c r="PS44" s="84"/>
      <c r="PT44" s="84"/>
      <c r="PU44" s="84"/>
      <c r="PV44" s="84"/>
      <c r="PW44" s="84"/>
      <c r="PX44" s="84"/>
      <c r="PY44" s="84"/>
      <c r="PZ44" s="84"/>
      <c r="QA44" s="84"/>
      <c r="QB44" s="84"/>
      <c r="QC44" s="84"/>
      <c r="QD44" s="84"/>
      <c r="QE44" s="84"/>
      <c r="QF44" s="84"/>
      <c r="QG44" s="84"/>
      <c r="QH44" s="84"/>
      <c r="QI44" s="84"/>
      <c r="QJ44" s="84"/>
      <c r="QK44" s="84"/>
      <c r="QL44" s="84"/>
      <c r="QM44" s="84"/>
      <c r="QN44" s="84"/>
      <c r="QO44" s="84"/>
      <c r="QP44" s="84"/>
      <c r="QQ44" s="84"/>
      <c r="QR44" s="84"/>
      <c r="QS44" s="84"/>
      <c r="QT44" s="84"/>
      <c r="QU44" s="84"/>
      <c r="QV44" s="84"/>
      <c r="QW44" s="84"/>
      <c r="QX44" s="84"/>
      <c r="QY44" s="84"/>
      <c r="QZ44" s="84"/>
      <c r="RA44" s="84"/>
      <c r="RB44" s="84"/>
      <c r="RC44" s="84"/>
      <c r="RD44" s="84"/>
      <c r="RE44" s="84"/>
      <c r="RF44" s="84"/>
      <c r="RG44" s="84"/>
      <c r="RH44" s="84"/>
      <c r="RI44" s="84"/>
      <c r="RJ44" s="84"/>
      <c r="RK44" s="84"/>
      <c r="RL44" s="84"/>
      <c r="RM44" s="84"/>
      <c r="RN44" s="84"/>
      <c r="RO44" s="84"/>
      <c r="RP44" s="84"/>
      <c r="RQ44" s="84"/>
      <c r="RR44" s="84"/>
      <c r="RS44" s="84"/>
      <c r="RT44" s="84"/>
      <c r="RU44" s="84"/>
      <c r="RV44" s="84"/>
      <c r="RW44" s="84"/>
      <c r="RX44" s="84"/>
      <c r="RY44" s="84"/>
      <c r="RZ44" s="84"/>
      <c r="SA44" s="84"/>
      <c r="SB44" s="84"/>
      <c r="SC44" s="84"/>
      <c r="SD44" s="84"/>
      <c r="SE44" s="84"/>
      <c r="SF44" s="84"/>
      <c r="SG44" s="84"/>
      <c r="SH44" s="84"/>
      <c r="SI44" s="84"/>
      <c r="SJ44" s="84"/>
      <c r="SK44" s="84"/>
      <c r="SL44" s="84"/>
      <c r="SM44" s="84"/>
      <c r="SN44" s="84"/>
      <c r="SO44" s="84"/>
      <c r="SP44" s="84"/>
      <c r="SQ44" s="84"/>
      <c r="SR44" s="84"/>
      <c r="SS44" s="84"/>
      <c r="ST44" s="84"/>
      <c r="SU44" s="84"/>
      <c r="SV44" s="84"/>
      <c r="SW44" s="84"/>
      <c r="SX44" s="84"/>
      <c r="SY44" s="84"/>
      <c r="SZ44" s="84"/>
      <c r="TA44" s="84"/>
      <c r="TB44" s="84"/>
      <c r="TC44" s="84"/>
      <c r="TD44" s="84"/>
      <c r="TE44" s="84"/>
      <c r="TF44" s="84"/>
      <c r="TG44" s="84"/>
      <c r="TH44" s="84"/>
      <c r="TI44" s="84"/>
      <c r="TJ44" s="84"/>
      <c r="TK44" s="84"/>
      <c r="TL44" s="84"/>
      <c r="TM44" s="84"/>
      <c r="TN44" s="84"/>
      <c r="TO44" s="84"/>
      <c r="TP44" s="84"/>
      <c r="TQ44" s="84"/>
      <c r="TR44" s="84"/>
      <c r="TS44" s="84"/>
      <c r="TT44" s="84"/>
      <c r="TU44" s="84"/>
      <c r="TV44" s="84"/>
      <c r="TW44" s="84"/>
      <c r="TX44" s="84"/>
      <c r="TY44" s="84"/>
      <c r="TZ44" s="84"/>
      <c r="UA44" s="84"/>
      <c r="UB44" s="84"/>
      <c r="UC44" s="84"/>
      <c r="UD44" s="84"/>
      <c r="UE44" s="84"/>
      <c r="UF44" s="84"/>
      <c r="UG44" s="84"/>
      <c r="UH44" s="84"/>
      <c r="UI44" s="84"/>
      <c r="UJ44" s="84"/>
      <c r="UK44" s="84"/>
      <c r="UL44" s="84"/>
      <c r="UM44" s="84"/>
      <c r="UN44" s="84"/>
      <c r="UO44" s="84"/>
      <c r="UP44" s="84"/>
      <c r="UQ44" s="84"/>
      <c r="UR44" s="84"/>
      <c r="US44" s="84"/>
      <c r="UT44" s="84"/>
      <c r="UU44" s="84"/>
      <c r="UV44" s="84"/>
      <c r="UW44" s="84"/>
      <c r="UX44" s="84"/>
      <c r="UY44" s="84"/>
      <c r="UZ44" s="84"/>
      <c r="VA44" s="84"/>
      <c r="VB44" s="84"/>
      <c r="VC44" s="84"/>
      <c r="VD44" s="84"/>
      <c r="VE44" s="84"/>
      <c r="VF44" s="84"/>
      <c r="VG44" s="84"/>
      <c r="VH44" s="84"/>
      <c r="VI44" s="84"/>
      <c r="VJ44" s="84"/>
      <c r="VK44" s="84"/>
      <c r="VL44" s="84"/>
      <c r="VM44" s="84"/>
      <c r="VN44" s="84"/>
      <c r="VO44" s="84"/>
      <c r="VP44" s="84"/>
      <c r="VQ44" s="84"/>
      <c r="VR44" s="84"/>
      <c r="VS44" s="84"/>
      <c r="VT44" s="84"/>
      <c r="VU44" s="84"/>
      <c r="VV44" s="84"/>
      <c r="VW44" s="84"/>
      <c r="VX44" s="84"/>
      <c r="VY44" s="84"/>
      <c r="VZ44" s="84"/>
      <c r="WA44" s="84"/>
      <c r="WB44" s="84"/>
      <c r="WC44" s="84"/>
      <c r="WD44" s="84"/>
      <c r="WE44" s="84"/>
      <c r="WF44" s="84"/>
      <c r="WG44" s="84"/>
      <c r="WH44" s="84"/>
      <c r="WI44" s="84"/>
      <c r="WJ44" s="84"/>
      <c r="WK44" s="84"/>
      <c r="WL44" s="84"/>
      <c r="WM44" s="84"/>
      <c r="WN44" s="84"/>
      <c r="WO44" s="84"/>
      <c r="WP44" s="84"/>
      <c r="WQ44" s="84"/>
      <c r="WR44" s="84"/>
      <c r="WS44" s="84"/>
      <c r="WT44" s="84"/>
      <c r="WU44" s="84"/>
      <c r="WV44" s="84"/>
      <c r="WW44" s="84"/>
      <c r="WX44" s="84"/>
      <c r="WY44" s="84"/>
    </row>
    <row r="45" spans="1:623" ht="17" customHeight="1">
      <c r="A45" s="75">
        <v>64</v>
      </c>
      <c r="B45" s="308">
        <v>569</v>
      </c>
      <c r="C45" s="308">
        <v>201</v>
      </c>
      <c r="D45" s="74">
        <v>0.35325131810193322</v>
      </c>
      <c r="E45" s="157">
        <v>17</v>
      </c>
      <c r="F45" s="309">
        <v>50</v>
      </c>
      <c r="G45" s="309">
        <v>35</v>
      </c>
      <c r="H45" s="73">
        <v>85</v>
      </c>
      <c r="I45" s="242">
        <v>0.4228855721393035</v>
      </c>
      <c r="J45" s="73">
        <v>15</v>
      </c>
      <c r="K45" s="225">
        <v>-0.3</v>
      </c>
      <c r="L45" s="221">
        <v>47</v>
      </c>
      <c r="M45" s="240"/>
      <c r="N45" s="216"/>
      <c r="O45" s="250"/>
    </row>
    <row r="46" spans="1:623" s="78" customFormat="1" ht="17" customHeight="1">
      <c r="A46" s="76">
        <v>65</v>
      </c>
      <c r="B46" s="218">
        <v>560</v>
      </c>
      <c r="C46" s="218">
        <v>188</v>
      </c>
      <c r="D46" s="77">
        <v>0.33571428571428569</v>
      </c>
      <c r="E46" s="158">
        <v>26</v>
      </c>
      <c r="F46" s="220">
        <v>47</v>
      </c>
      <c r="G46" s="220">
        <v>34</v>
      </c>
      <c r="H46" s="220">
        <v>81</v>
      </c>
      <c r="I46" s="243">
        <v>0.43085106382978722</v>
      </c>
      <c r="J46" s="220">
        <v>13</v>
      </c>
      <c r="K46" s="225">
        <v>-0.27659574468085107</v>
      </c>
      <c r="L46" s="221">
        <v>43</v>
      </c>
      <c r="M46" s="240"/>
      <c r="N46" s="216"/>
      <c r="O46" s="250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  <c r="OK46" s="84"/>
      <c r="OL46" s="84"/>
      <c r="OM46" s="84"/>
      <c r="ON46" s="84"/>
      <c r="OO46" s="84"/>
      <c r="OP46" s="84"/>
      <c r="OQ46" s="84"/>
      <c r="OR46" s="84"/>
      <c r="OS46" s="84"/>
      <c r="OT46" s="84"/>
      <c r="OU46" s="84"/>
      <c r="OV46" s="84"/>
      <c r="OW46" s="84"/>
      <c r="OX46" s="84"/>
      <c r="OY46" s="84"/>
      <c r="OZ46" s="84"/>
      <c r="PA46" s="84"/>
      <c r="PB46" s="84"/>
      <c r="PC46" s="84"/>
      <c r="PD46" s="84"/>
      <c r="PE46" s="84"/>
      <c r="PF46" s="84"/>
      <c r="PG46" s="84"/>
      <c r="PH46" s="84"/>
      <c r="PI46" s="84"/>
      <c r="PJ46" s="84"/>
      <c r="PK46" s="84"/>
      <c r="PL46" s="84"/>
      <c r="PM46" s="84"/>
      <c r="PN46" s="84"/>
      <c r="PO46" s="84"/>
      <c r="PP46" s="84"/>
      <c r="PQ46" s="84"/>
      <c r="PR46" s="84"/>
      <c r="PS46" s="84"/>
      <c r="PT46" s="84"/>
      <c r="PU46" s="84"/>
      <c r="PV46" s="84"/>
      <c r="PW46" s="84"/>
      <c r="PX46" s="84"/>
      <c r="PY46" s="84"/>
      <c r="PZ46" s="84"/>
      <c r="QA46" s="84"/>
      <c r="QB46" s="84"/>
      <c r="QC46" s="84"/>
      <c r="QD46" s="84"/>
      <c r="QE46" s="84"/>
      <c r="QF46" s="84"/>
      <c r="QG46" s="84"/>
      <c r="QH46" s="84"/>
      <c r="QI46" s="84"/>
      <c r="QJ46" s="84"/>
      <c r="QK46" s="84"/>
      <c r="QL46" s="84"/>
      <c r="QM46" s="84"/>
      <c r="QN46" s="84"/>
      <c r="QO46" s="84"/>
      <c r="QP46" s="84"/>
      <c r="QQ46" s="84"/>
      <c r="QR46" s="84"/>
      <c r="QS46" s="84"/>
      <c r="QT46" s="84"/>
      <c r="QU46" s="84"/>
      <c r="QV46" s="84"/>
      <c r="QW46" s="84"/>
      <c r="QX46" s="84"/>
      <c r="QY46" s="84"/>
      <c r="QZ46" s="84"/>
      <c r="RA46" s="84"/>
      <c r="RB46" s="84"/>
      <c r="RC46" s="84"/>
      <c r="RD46" s="84"/>
      <c r="RE46" s="84"/>
      <c r="RF46" s="84"/>
      <c r="RG46" s="84"/>
      <c r="RH46" s="84"/>
      <c r="RI46" s="84"/>
      <c r="RJ46" s="84"/>
      <c r="RK46" s="84"/>
      <c r="RL46" s="84"/>
      <c r="RM46" s="84"/>
      <c r="RN46" s="84"/>
      <c r="RO46" s="84"/>
      <c r="RP46" s="84"/>
      <c r="RQ46" s="84"/>
      <c r="RR46" s="84"/>
      <c r="RS46" s="84"/>
      <c r="RT46" s="84"/>
      <c r="RU46" s="84"/>
      <c r="RV46" s="84"/>
      <c r="RW46" s="84"/>
      <c r="RX46" s="84"/>
      <c r="RY46" s="84"/>
      <c r="RZ46" s="84"/>
      <c r="SA46" s="84"/>
      <c r="SB46" s="84"/>
      <c r="SC46" s="84"/>
      <c r="SD46" s="84"/>
      <c r="SE46" s="84"/>
      <c r="SF46" s="84"/>
      <c r="SG46" s="84"/>
      <c r="SH46" s="84"/>
      <c r="SI46" s="84"/>
      <c r="SJ46" s="84"/>
      <c r="SK46" s="84"/>
      <c r="SL46" s="84"/>
      <c r="SM46" s="84"/>
      <c r="SN46" s="84"/>
      <c r="SO46" s="84"/>
      <c r="SP46" s="84"/>
      <c r="SQ46" s="84"/>
      <c r="SR46" s="84"/>
      <c r="SS46" s="84"/>
      <c r="ST46" s="84"/>
      <c r="SU46" s="84"/>
      <c r="SV46" s="84"/>
      <c r="SW46" s="84"/>
      <c r="SX46" s="84"/>
      <c r="SY46" s="84"/>
      <c r="SZ46" s="84"/>
      <c r="TA46" s="84"/>
      <c r="TB46" s="84"/>
      <c r="TC46" s="84"/>
      <c r="TD46" s="84"/>
      <c r="TE46" s="84"/>
      <c r="TF46" s="84"/>
      <c r="TG46" s="84"/>
      <c r="TH46" s="84"/>
      <c r="TI46" s="84"/>
      <c r="TJ46" s="84"/>
      <c r="TK46" s="84"/>
      <c r="TL46" s="84"/>
      <c r="TM46" s="84"/>
      <c r="TN46" s="84"/>
      <c r="TO46" s="84"/>
      <c r="TP46" s="84"/>
      <c r="TQ46" s="84"/>
      <c r="TR46" s="84"/>
      <c r="TS46" s="84"/>
      <c r="TT46" s="84"/>
      <c r="TU46" s="84"/>
      <c r="TV46" s="84"/>
      <c r="TW46" s="84"/>
      <c r="TX46" s="84"/>
      <c r="TY46" s="84"/>
      <c r="TZ46" s="84"/>
      <c r="UA46" s="84"/>
      <c r="UB46" s="84"/>
      <c r="UC46" s="84"/>
      <c r="UD46" s="84"/>
      <c r="UE46" s="84"/>
      <c r="UF46" s="84"/>
      <c r="UG46" s="84"/>
      <c r="UH46" s="84"/>
      <c r="UI46" s="84"/>
      <c r="UJ46" s="84"/>
      <c r="UK46" s="84"/>
      <c r="UL46" s="84"/>
      <c r="UM46" s="84"/>
      <c r="UN46" s="84"/>
      <c r="UO46" s="84"/>
      <c r="UP46" s="84"/>
      <c r="UQ46" s="84"/>
      <c r="UR46" s="84"/>
      <c r="US46" s="84"/>
      <c r="UT46" s="84"/>
      <c r="UU46" s="84"/>
      <c r="UV46" s="84"/>
      <c r="UW46" s="84"/>
      <c r="UX46" s="84"/>
      <c r="UY46" s="84"/>
      <c r="UZ46" s="84"/>
      <c r="VA46" s="84"/>
      <c r="VB46" s="84"/>
      <c r="VC46" s="84"/>
      <c r="VD46" s="84"/>
      <c r="VE46" s="84"/>
      <c r="VF46" s="84"/>
      <c r="VG46" s="84"/>
      <c r="VH46" s="84"/>
      <c r="VI46" s="84"/>
      <c r="VJ46" s="84"/>
      <c r="VK46" s="84"/>
      <c r="VL46" s="84"/>
      <c r="VM46" s="84"/>
      <c r="VN46" s="84"/>
      <c r="VO46" s="84"/>
      <c r="VP46" s="84"/>
      <c r="VQ46" s="84"/>
      <c r="VR46" s="84"/>
      <c r="VS46" s="84"/>
      <c r="VT46" s="84"/>
      <c r="VU46" s="84"/>
      <c r="VV46" s="84"/>
      <c r="VW46" s="84"/>
      <c r="VX46" s="84"/>
      <c r="VY46" s="84"/>
      <c r="VZ46" s="84"/>
      <c r="WA46" s="84"/>
      <c r="WB46" s="84"/>
      <c r="WC46" s="84"/>
      <c r="WD46" s="84"/>
      <c r="WE46" s="84"/>
      <c r="WF46" s="84"/>
      <c r="WG46" s="84"/>
      <c r="WH46" s="84"/>
      <c r="WI46" s="84"/>
      <c r="WJ46" s="84"/>
      <c r="WK46" s="84"/>
      <c r="WL46" s="84"/>
      <c r="WM46" s="84"/>
      <c r="WN46" s="84"/>
      <c r="WO46" s="84"/>
      <c r="WP46" s="84"/>
      <c r="WQ46" s="84"/>
      <c r="WR46" s="84"/>
      <c r="WS46" s="84"/>
      <c r="WT46" s="84"/>
      <c r="WU46" s="84"/>
      <c r="WV46" s="84"/>
      <c r="WW46" s="84"/>
      <c r="WX46" s="84"/>
      <c r="WY46" s="84"/>
    </row>
    <row r="47" spans="1:623" ht="17" customHeight="1">
      <c r="A47" s="75">
        <v>66</v>
      </c>
      <c r="B47" s="308">
        <v>374</v>
      </c>
      <c r="C47" s="308">
        <v>126</v>
      </c>
      <c r="D47" s="74">
        <v>0.33689839572192515</v>
      </c>
      <c r="E47" s="157">
        <v>24</v>
      </c>
      <c r="F47" s="309">
        <v>32</v>
      </c>
      <c r="G47" s="309">
        <v>26</v>
      </c>
      <c r="H47" s="73">
        <v>58</v>
      </c>
      <c r="I47" s="242">
        <v>0.46031746031746029</v>
      </c>
      <c r="J47" s="73">
        <v>6</v>
      </c>
      <c r="K47" s="225">
        <v>-0.1875</v>
      </c>
      <c r="L47" s="221">
        <v>29</v>
      </c>
      <c r="M47" s="240"/>
      <c r="N47" s="216"/>
      <c r="O47" s="250"/>
    </row>
    <row r="48" spans="1:623" s="78" customFormat="1" ht="17" customHeight="1">
      <c r="A48" s="76">
        <v>67</v>
      </c>
      <c r="B48" s="218">
        <v>347</v>
      </c>
      <c r="C48" s="218">
        <v>97</v>
      </c>
      <c r="D48" s="77">
        <v>0.27953890489913547</v>
      </c>
      <c r="E48" s="158">
        <v>50</v>
      </c>
      <c r="F48" s="220">
        <v>25</v>
      </c>
      <c r="G48" s="220">
        <v>26</v>
      </c>
      <c r="H48" s="220">
        <v>51</v>
      </c>
      <c r="I48" s="243">
        <v>0.52577319587628868</v>
      </c>
      <c r="J48" s="220">
        <v>-1</v>
      </c>
      <c r="K48" s="225">
        <v>0.04</v>
      </c>
      <c r="L48" s="221">
        <v>10</v>
      </c>
      <c r="M48" s="240"/>
      <c r="N48" s="216"/>
      <c r="O48" s="250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</row>
    <row r="49" spans="1:623" ht="17" customHeight="1">
      <c r="A49" s="75">
        <v>68</v>
      </c>
      <c r="B49" s="308">
        <v>248</v>
      </c>
      <c r="C49" s="308">
        <v>79</v>
      </c>
      <c r="D49" s="74">
        <v>0.31854838709677419</v>
      </c>
      <c r="E49" s="157">
        <v>32</v>
      </c>
      <c r="F49" s="309">
        <v>20</v>
      </c>
      <c r="G49" s="309">
        <v>23</v>
      </c>
      <c r="H49" s="73">
        <v>43</v>
      </c>
      <c r="I49" s="242">
        <v>0.54430379746835444</v>
      </c>
      <c r="J49" s="73">
        <v>-3</v>
      </c>
      <c r="K49" s="225">
        <v>0.15</v>
      </c>
      <c r="L49" s="221">
        <v>7</v>
      </c>
      <c r="M49" s="240"/>
      <c r="N49" s="216"/>
      <c r="O49" s="250"/>
    </row>
    <row r="50" spans="1:623" s="78" customFormat="1" ht="17" customHeight="1">
      <c r="A50" s="76">
        <v>69</v>
      </c>
      <c r="B50" s="218">
        <v>221</v>
      </c>
      <c r="C50" s="218">
        <v>77</v>
      </c>
      <c r="D50" s="77">
        <v>0.34841628959276016</v>
      </c>
      <c r="E50" s="158">
        <v>20</v>
      </c>
      <c r="F50" s="220">
        <v>17</v>
      </c>
      <c r="G50" s="220">
        <v>13</v>
      </c>
      <c r="H50" s="220">
        <v>30</v>
      </c>
      <c r="I50" s="243">
        <v>0.38961038961038963</v>
      </c>
      <c r="J50" s="220">
        <v>4</v>
      </c>
      <c r="K50" s="225">
        <v>-0.23529411764705882</v>
      </c>
      <c r="L50" s="221">
        <v>36</v>
      </c>
      <c r="M50" s="240"/>
      <c r="N50" s="216"/>
      <c r="O50" s="250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</row>
    <row r="51" spans="1:623" ht="17" customHeight="1">
      <c r="A51" s="75">
        <v>70</v>
      </c>
      <c r="B51" s="308">
        <v>262</v>
      </c>
      <c r="C51" s="308">
        <v>100</v>
      </c>
      <c r="D51" s="74">
        <v>0.38167938931297712</v>
      </c>
      <c r="E51" s="157">
        <v>4</v>
      </c>
      <c r="F51" s="309">
        <v>21</v>
      </c>
      <c r="G51" s="309">
        <v>27</v>
      </c>
      <c r="H51" s="73">
        <v>48</v>
      </c>
      <c r="I51" s="242">
        <v>0.48</v>
      </c>
      <c r="J51" s="73">
        <v>-6</v>
      </c>
      <c r="K51" s="225">
        <v>0.2857142857142857</v>
      </c>
      <c r="L51" s="221">
        <v>3</v>
      </c>
      <c r="M51" s="240"/>
      <c r="N51" s="216"/>
      <c r="O51" s="250"/>
    </row>
    <row r="52" spans="1:623" s="78" customFormat="1" ht="17" customHeight="1">
      <c r="A52" s="76">
        <v>71</v>
      </c>
      <c r="B52" s="218">
        <v>330</v>
      </c>
      <c r="C52" s="218">
        <v>104</v>
      </c>
      <c r="D52" s="77">
        <v>0.31515151515151513</v>
      </c>
      <c r="E52" s="158">
        <v>34</v>
      </c>
      <c r="F52" s="220">
        <v>26</v>
      </c>
      <c r="G52" s="220">
        <v>26</v>
      </c>
      <c r="H52" s="220">
        <v>52</v>
      </c>
      <c r="I52" s="243">
        <v>0.5</v>
      </c>
      <c r="J52" s="220">
        <v>0</v>
      </c>
      <c r="K52" s="225">
        <v>0</v>
      </c>
      <c r="L52" s="221">
        <v>12</v>
      </c>
      <c r="M52" s="240"/>
      <c r="N52" s="216"/>
      <c r="O52" s="250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</row>
    <row r="53" spans="1:623" ht="17" customHeight="1">
      <c r="A53" s="75">
        <v>72</v>
      </c>
      <c r="B53" s="308">
        <v>43</v>
      </c>
      <c r="C53" s="308">
        <v>17</v>
      </c>
      <c r="D53" s="74">
        <v>0.39534883720930231</v>
      </c>
      <c r="E53" s="157">
        <v>2</v>
      </c>
      <c r="F53" s="309">
        <v>5</v>
      </c>
      <c r="G53" s="309">
        <v>5</v>
      </c>
      <c r="H53" s="73">
        <v>10</v>
      </c>
      <c r="I53" s="242">
        <v>0.58823529411764708</v>
      </c>
      <c r="J53" s="73">
        <v>0</v>
      </c>
      <c r="K53" s="225">
        <v>0</v>
      </c>
      <c r="L53" s="221">
        <v>12</v>
      </c>
      <c r="M53" s="240"/>
      <c r="N53" s="216"/>
      <c r="O53" s="250"/>
    </row>
    <row r="54" spans="1:623" s="78" customFormat="1" ht="17" customHeight="1">
      <c r="A54" s="76">
        <v>73</v>
      </c>
      <c r="B54" s="218">
        <v>21</v>
      </c>
      <c r="C54" s="218">
        <v>11</v>
      </c>
      <c r="D54" s="77">
        <v>0.52380952380952384</v>
      </c>
      <c r="E54" s="158">
        <v>1</v>
      </c>
      <c r="F54" s="220">
        <v>2</v>
      </c>
      <c r="G54" s="220">
        <v>2</v>
      </c>
      <c r="H54" s="220">
        <v>4</v>
      </c>
      <c r="I54" s="243">
        <v>0.36363636363636365</v>
      </c>
      <c r="J54" s="220">
        <v>0</v>
      </c>
      <c r="K54" s="225">
        <v>0</v>
      </c>
      <c r="L54" s="221">
        <v>12</v>
      </c>
      <c r="M54" s="240"/>
      <c r="N54" s="216"/>
      <c r="O54" s="250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</row>
    <row r="55" spans="1:623" ht="17" customHeight="1">
      <c r="A55" s="75">
        <v>74</v>
      </c>
      <c r="B55" s="308">
        <v>341</v>
      </c>
      <c r="C55" s="308">
        <v>134</v>
      </c>
      <c r="D55" s="74">
        <v>0.39296187683284456</v>
      </c>
      <c r="E55" s="157">
        <v>3</v>
      </c>
      <c r="F55" s="309">
        <v>29</v>
      </c>
      <c r="G55" s="309">
        <v>34</v>
      </c>
      <c r="H55" s="73">
        <v>63</v>
      </c>
      <c r="I55" s="242">
        <v>0.47014925373134331</v>
      </c>
      <c r="J55" s="73">
        <v>-5</v>
      </c>
      <c r="K55" s="225">
        <v>0.17241379310344829</v>
      </c>
      <c r="L55" s="221">
        <v>6</v>
      </c>
      <c r="M55" s="240"/>
      <c r="N55" s="216"/>
      <c r="O55" s="250"/>
    </row>
    <row r="56" spans="1:623" s="78" customFormat="1" ht="17" customHeight="1">
      <c r="A56" s="76">
        <v>76</v>
      </c>
      <c r="B56" s="218">
        <v>15</v>
      </c>
      <c r="C56" s="218">
        <v>5</v>
      </c>
      <c r="D56" s="77">
        <v>0.33333333333333331</v>
      </c>
      <c r="E56" s="158">
        <v>27</v>
      </c>
      <c r="F56" s="220">
        <v>2</v>
      </c>
      <c r="G56" s="220">
        <v>1</v>
      </c>
      <c r="H56" s="220">
        <v>3</v>
      </c>
      <c r="I56" s="243">
        <v>0.6</v>
      </c>
      <c r="J56" s="220">
        <v>1</v>
      </c>
      <c r="K56" s="225">
        <v>-0.5</v>
      </c>
      <c r="L56" s="221">
        <v>54</v>
      </c>
      <c r="M56" s="240"/>
      <c r="N56" s="216"/>
      <c r="O56" s="250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/>
      <c r="OE56" s="84"/>
      <c r="OF56" s="84"/>
      <c r="OG56" s="84"/>
      <c r="OH56" s="84"/>
      <c r="OI56" s="84"/>
      <c r="OJ56" s="84"/>
      <c r="OK56" s="84"/>
      <c r="OL56" s="84"/>
      <c r="OM56" s="84"/>
      <c r="ON56" s="84"/>
      <c r="OO56" s="84"/>
      <c r="OP56" s="84"/>
      <c r="OQ56" s="84"/>
      <c r="OR56" s="84"/>
      <c r="OS56" s="84"/>
      <c r="OT56" s="84"/>
      <c r="OU56" s="84"/>
      <c r="OV56" s="84"/>
      <c r="OW56" s="84"/>
      <c r="OX56" s="84"/>
      <c r="OY56" s="84"/>
      <c r="OZ56" s="84"/>
      <c r="PA56" s="84"/>
      <c r="PB56" s="84"/>
      <c r="PC56" s="84"/>
      <c r="PD56" s="84"/>
      <c r="PE56" s="84"/>
      <c r="PF56" s="84"/>
      <c r="PG56" s="84"/>
      <c r="PH56" s="84"/>
      <c r="PI56" s="84"/>
      <c r="PJ56" s="84"/>
      <c r="PK56" s="84"/>
      <c r="PL56" s="84"/>
      <c r="PM56" s="84"/>
      <c r="PN56" s="84"/>
      <c r="PO56" s="84"/>
      <c r="PP56" s="84"/>
      <c r="PQ56" s="84"/>
      <c r="PR56" s="84"/>
      <c r="PS56" s="84"/>
      <c r="PT56" s="84"/>
      <c r="PU56" s="84"/>
      <c r="PV56" s="84"/>
      <c r="PW56" s="84"/>
      <c r="PX56" s="84"/>
      <c r="PY56" s="84"/>
      <c r="PZ56" s="84"/>
      <c r="QA56" s="84"/>
      <c r="QB56" s="84"/>
      <c r="QC56" s="84"/>
      <c r="QD56" s="84"/>
      <c r="QE56" s="84"/>
      <c r="QF56" s="84"/>
      <c r="QG56" s="84"/>
      <c r="QH56" s="84"/>
      <c r="QI56" s="84"/>
      <c r="QJ56" s="84"/>
      <c r="QK56" s="84"/>
      <c r="QL56" s="84"/>
      <c r="QM56" s="84"/>
      <c r="QN56" s="84"/>
      <c r="QO56" s="84"/>
      <c r="QP56" s="84"/>
      <c r="QQ56" s="84"/>
      <c r="QR56" s="84"/>
      <c r="QS56" s="84"/>
      <c r="QT56" s="84"/>
      <c r="QU56" s="84"/>
      <c r="QV56" s="84"/>
      <c r="QW56" s="84"/>
      <c r="QX56" s="84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  <c r="UJ56" s="84"/>
      <c r="UK56" s="84"/>
      <c r="UL56" s="84"/>
      <c r="UM56" s="84"/>
      <c r="UN56" s="84"/>
      <c r="UO56" s="84"/>
      <c r="UP56" s="84"/>
      <c r="UQ56" s="84"/>
      <c r="UR56" s="84"/>
      <c r="US56" s="84"/>
      <c r="UT56" s="84"/>
      <c r="UU56" s="84"/>
      <c r="UV56" s="84"/>
      <c r="UW56" s="84"/>
      <c r="UX56" s="84"/>
      <c r="UY56" s="84"/>
      <c r="UZ56" s="84"/>
      <c r="VA56" s="84"/>
      <c r="VB56" s="84"/>
      <c r="VC56" s="84"/>
      <c r="VD56" s="84"/>
      <c r="VE56" s="84"/>
      <c r="VF56" s="84"/>
      <c r="VG56" s="84"/>
      <c r="VH56" s="84"/>
      <c r="VI56" s="84"/>
      <c r="VJ56" s="84"/>
      <c r="VK56" s="84"/>
      <c r="VL56" s="84"/>
      <c r="VM56" s="84"/>
      <c r="VN56" s="84"/>
      <c r="VO56" s="84"/>
      <c r="VP56" s="84"/>
      <c r="VQ56" s="84"/>
      <c r="VR56" s="84"/>
      <c r="VS56" s="84"/>
      <c r="VT56" s="84"/>
      <c r="VU56" s="84"/>
      <c r="VV56" s="84"/>
      <c r="VW56" s="84"/>
      <c r="VX56" s="84"/>
      <c r="VY56" s="84"/>
      <c r="VZ56" s="84"/>
      <c r="WA56" s="84"/>
      <c r="WB56" s="84"/>
      <c r="WC56" s="84"/>
      <c r="WD56" s="84"/>
      <c r="WE56" s="84"/>
      <c r="WF56" s="84"/>
      <c r="WG56" s="84"/>
      <c r="WH56" s="84"/>
      <c r="WI56" s="84"/>
      <c r="WJ56" s="84"/>
      <c r="WK56" s="84"/>
      <c r="WL56" s="84"/>
      <c r="WM56" s="84"/>
      <c r="WN56" s="84"/>
      <c r="WO56" s="84"/>
      <c r="WP56" s="84"/>
      <c r="WQ56" s="84"/>
      <c r="WR56" s="84"/>
      <c r="WS56" s="84"/>
      <c r="WT56" s="84"/>
      <c r="WU56" s="84"/>
      <c r="WV56" s="84"/>
      <c r="WW56" s="84"/>
      <c r="WX56" s="84"/>
      <c r="WY56" s="84"/>
    </row>
    <row r="57" spans="1:623" ht="17" customHeight="1">
      <c r="A57" s="75">
        <v>77</v>
      </c>
      <c r="B57" s="308">
        <v>16</v>
      </c>
      <c r="C57" s="308">
        <v>5</v>
      </c>
      <c r="D57" s="74">
        <v>0.3125</v>
      </c>
      <c r="E57" s="157">
        <v>37</v>
      </c>
      <c r="F57" s="309">
        <v>2</v>
      </c>
      <c r="G57" s="309">
        <v>1</v>
      </c>
      <c r="H57" s="73">
        <v>3</v>
      </c>
      <c r="I57" s="242">
        <v>0.6</v>
      </c>
      <c r="J57" s="73">
        <v>1</v>
      </c>
      <c r="K57" s="225">
        <v>-0.5</v>
      </c>
      <c r="L57" s="221">
        <v>54</v>
      </c>
      <c r="M57" s="240"/>
      <c r="N57" s="216"/>
      <c r="O57" s="250"/>
    </row>
    <row r="58" spans="1:623" s="78" customFormat="1" ht="17" customHeight="1">
      <c r="A58" s="76">
        <v>85</v>
      </c>
      <c r="B58" s="218">
        <v>191</v>
      </c>
      <c r="C58" s="218">
        <v>59</v>
      </c>
      <c r="D58" s="77">
        <v>0.30890052356020942</v>
      </c>
      <c r="E58" s="158">
        <v>38</v>
      </c>
      <c r="F58" s="220">
        <v>15</v>
      </c>
      <c r="G58" s="220">
        <v>15</v>
      </c>
      <c r="H58" s="220">
        <v>30</v>
      </c>
      <c r="I58" s="243">
        <v>0.50847457627118642</v>
      </c>
      <c r="J58" s="220">
        <v>0</v>
      </c>
      <c r="K58" s="225">
        <v>0</v>
      </c>
      <c r="L58" s="221">
        <v>12</v>
      </c>
      <c r="M58" s="240"/>
      <c r="N58" s="216"/>
      <c r="O58" s="250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/>
      <c r="OE58" s="84"/>
      <c r="OF58" s="84"/>
      <c r="OG58" s="84"/>
      <c r="OH58" s="84"/>
      <c r="OI58" s="84"/>
      <c r="OJ58" s="84"/>
      <c r="OK58" s="84"/>
      <c r="OL58" s="84"/>
      <c r="OM58" s="84"/>
      <c r="ON58" s="84"/>
      <c r="OO58" s="84"/>
      <c r="OP58" s="84"/>
      <c r="OQ58" s="84"/>
      <c r="OR58" s="84"/>
      <c r="OS58" s="84"/>
      <c r="OT58" s="84"/>
      <c r="OU58" s="84"/>
      <c r="OV58" s="84"/>
      <c r="OW58" s="84"/>
      <c r="OX58" s="84"/>
      <c r="OY58" s="84"/>
      <c r="OZ58" s="84"/>
      <c r="PA58" s="84"/>
      <c r="PB58" s="84"/>
      <c r="PC58" s="84"/>
      <c r="PD58" s="84"/>
      <c r="PE58" s="84"/>
      <c r="PF58" s="84"/>
      <c r="PG58" s="84"/>
      <c r="PH58" s="84"/>
      <c r="PI58" s="84"/>
      <c r="PJ58" s="84"/>
      <c r="PK58" s="84"/>
      <c r="PL58" s="84"/>
      <c r="PM58" s="84"/>
      <c r="PN58" s="84"/>
      <c r="PO58" s="84"/>
      <c r="PP58" s="84"/>
      <c r="PQ58" s="84"/>
      <c r="PR58" s="84"/>
      <c r="PS58" s="84"/>
      <c r="PT58" s="84"/>
      <c r="PU58" s="84"/>
      <c r="PV58" s="84"/>
      <c r="PW58" s="84"/>
      <c r="PX58" s="84"/>
      <c r="PY58" s="84"/>
      <c r="PZ58" s="84"/>
      <c r="QA58" s="84"/>
      <c r="QB58" s="84"/>
      <c r="QC58" s="84"/>
      <c r="QD58" s="84"/>
      <c r="QE58" s="84"/>
      <c r="QF58" s="84"/>
      <c r="QG58" s="84"/>
      <c r="QH58" s="84"/>
      <c r="QI58" s="84"/>
      <c r="QJ58" s="84"/>
      <c r="QK58" s="84"/>
      <c r="QL58" s="84"/>
      <c r="QM58" s="84"/>
      <c r="QN58" s="84"/>
      <c r="QO58" s="84"/>
      <c r="QP58" s="84"/>
      <c r="QQ58" s="84"/>
      <c r="QR58" s="84"/>
      <c r="QS58" s="84"/>
      <c r="QT58" s="84"/>
      <c r="QU58" s="84"/>
      <c r="QV58" s="84"/>
      <c r="QW58" s="84"/>
      <c r="QX58" s="84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  <c r="UJ58" s="84"/>
      <c r="UK58" s="84"/>
      <c r="UL58" s="84"/>
      <c r="UM58" s="84"/>
      <c r="UN58" s="84"/>
      <c r="UO58" s="84"/>
      <c r="UP58" s="84"/>
      <c r="UQ58" s="84"/>
      <c r="UR58" s="84"/>
      <c r="US58" s="84"/>
      <c r="UT58" s="84"/>
      <c r="UU58" s="84"/>
      <c r="UV58" s="84"/>
      <c r="UW58" s="84"/>
      <c r="UX58" s="84"/>
      <c r="UY58" s="84"/>
      <c r="UZ58" s="84"/>
      <c r="VA58" s="84"/>
      <c r="VB58" s="84"/>
      <c r="VC58" s="84"/>
      <c r="VD58" s="84"/>
      <c r="VE58" s="84"/>
      <c r="VF58" s="84"/>
      <c r="VG58" s="84"/>
      <c r="VH58" s="84"/>
      <c r="VI58" s="84"/>
      <c r="VJ58" s="84"/>
      <c r="VK58" s="84"/>
      <c r="VL58" s="84"/>
      <c r="VM58" s="84"/>
      <c r="VN58" s="84"/>
      <c r="VO58" s="84"/>
      <c r="VP58" s="84"/>
      <c r="VQ58" s="84"/>
      <c r="VR58" s="84"/>
      <c r="VS58" s="84"/>
      <c r="VT58" s="84"/>
      <c r="VU58" s="84"/>
      <c r="VV58" s="84"/>
      <c r="VW58" s="84"/>
      <c r="VX58" s="84"/>
      <c r="VY58" s="84"/>
      <c r="VZ58" s="84"/>
      <c r="WA58" s="84"/>
      <c r="WB58" s="84"/>
      <c r="WC58" s="84"/>
      <c r="WD58" s="84"/>
      <c r="WE58" s="84"/>
      <c r="WF58" s="84"/>
      <c r="WG58" s="84"/>
      <c r="WH58" s="84"/>
      <c r="WI58" s="84"/>
      <c r="WJ58" s="84"/>
      <c r="WK58" s="84"/>
      <c r="WL58" s="84"/>
      <c r="WM58" s="84"/>
      <c r="WN58" s="84"/>
      <c r="WO58" s="84"/>
      <c r="WP58" s="84"/>
      <c r="WQ58" s="84"/>
      <c r="WR58" s="84"/>
      <c r="WS58" s="84"/>
      <c r="WT58" s="84"/>
      <c r="WU58" s="84"/>
      <c r="WV58" s="84"/>
      <c r="WW58" s="84"/>
      <c r="WX58" s="84"/>
      <c r="WY58" s="84"/>
    </row>
    <row r="59" spans="1:623" ht="17" customHeight="1">
      <c r="A59" s="75">
        <v>86</v>
      </c>
      <c r="B59" s="308">
        <v>273</v>
      </c>
      <c r="C59" s="308">
        <v>103</v>
      </c>
      <c r="D59" s="74">
        <v>0.37728937728937728</v>
      </c>
      <c r="E59" s="157">
        <v>9</v>
      </c>
      <c r="F59" s="309">
        <v>22</v>
      </c>
      <c r="G59" s="309">
        <v>25</v>
      </c>
      <c r="H59" s="73">
        <v>47</v>
      </c>
      <c r="I59" s="242">
        <v>0.4563106796116505</v>
      </c>
      <c r="J59" s="73">
        <v>-3</v>
      </c>
      <c r="K59" s="225">
        <v>0.13636363636363635</v>
      </c>
      <c r="L59" s="221">
        <v>8</v>
      </c>
      <c r="M59" s="240"/>
      <c r="N59" s="216"/>
      <c r="O59" s="250"/>
    </row>
    <row r="60" spans="1:623" s="78" customFormat="1" ht="17" customHeight="1">
      <c r="A60" s="222">
        <v>87</v>
      </c>
      <c r="B60" s="218">
        <v>181</v>
      </c>
      <c r="C60" s="218">
        <v>61</v>
      </c>
      <c r="D60" s="79">
        <v>0.33701657458563539</v>
      </c>
      <c r="E60" s="158">
        <v>23</v>
      </c>
      <c r="F60" s="220">
        <v>14</v>
      </c>
      <c r="G60" s="220">
        <v>10</v>
      </c>
      <c r="H60" s="220">
        <v>24</v>
      </c>
      <c r="I60" s="244">
        <v>0.39344262295081966</v>
      </c>
      <c r="J60" s="220">
        <v>4</v>
      </c>
      <c r="K60" s="225">
        <v>-0.2857142857142857</v>
      </c>
      <c r="L60" s="221">
        <v>45</v>
      </c>
      <c r="M60" s="240"/>
      <c r="N60" s="216"/>
      <c r="O60" s="250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/>
      <c r="OE60" s="84"/>
      <c r="OF60" s="84"/>
      <c r="OG60" s="84"/>
      <c r="OH60" s="84"/>
      <c r="OI60" s="84"/>
      <c r="OJ60" s="84"/>
      <c r="OK60" s="84"/>
      <c r="OL60" s="84"/>
      <c r="OM60" s="84"/>
      <c r="ON60" s="84"/>
      <c r="OO60" s="84"/>
      <c r="OP60" s="84"/>
      <c r="OQ60" s="84"/>
      <c r="OR60" s="84"/>
      <c r="OS60" s="84"/>
      <c r="OT60" s="84"/>
      <c r="OU60" s="84"/>
      <c r="OV60" s="84"/>
      <c r="OW60" s="84"/>
      <c r="OX60" s="84"/>
      <c r="OY60" s="84"/>
      <c r="OZ60" s="84"/>
      <c r="PA60" s="84"/>
      <c r="PB60" s="84"/>
      <c r="PC60" s="84"/>
      <c r="PD60" s="84"/>
      <c r="PE60" s="84"/>
      <c r="PF60" s="84"/>
      <c r="PG60" s="84"/>
      <c r="PH60" s="84"/>
      <c r="PI60" s="84"/>
      <c r="PJ60" s="84"/>
      <c r="PK60" s="84"/>
      <c r="PL60" s="84"/>
      <c r="PM60" s="84"/>
      <c r="PN60" s="84"/>
      <c r="PO60" s="84"/>
      <c r="PP60" s="84"/>
      <c r="PQ60" s="84"/>
      <c r="PR60" s="84"/>
      <c r="PS60" s="84"/>
      <c r="PT60" s="84"/>
      <c r="PU60" s="84"/>
      <c r="PV60" s="84"/>
      <c r="PW60" s="84"/>
      <c r="PX60" s="84"/>
      <c r="PY60" s="84"/>
      <c r="PZ60" s="84"/>
      <c r="QA60" s="84"/>
      <c r="QB60" s="84"/>
      <c r="QC60" s="84"/>
      <c r="QD60" s="84"/>
      <c r="QE60" s="84"/>
      <c r="QF60" s="84"/>
      <c r="QG60" s="84"/>
      <c r="QH60" s="84"/>
      <c r="QI60" s="84"/>
      <c r="QJ60" s="84"/>
      <c r="QK60" s="84"/>
      <c r="QL60" s="84"/>
      <c r="QM60" s="84"/>
      <c r="QN60" s="84"/>
      <c r="QO60" s="84"/>
      <c r="QP60" s="84"/>
      <c r="QQ60" s="84"/>
      <c r="QR60" s="84"/>
      <c r="QS60" s="84"/>
      <c r="QT60" s="84"/>
      <c r="QU60" s="84"/>
      <c r="QV60" s="84"/>
      <c r="QW60" s="84"/>
      <c r="QX60" s="84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  <c r="UJ60" s="84"/>
      <c r="UK60" s="84"/>
      <c r="UL60" s="84"/>
      <c r="UM60" s="84"/>
      <c r="UN60" s="84"/>
      <c r="UO60" s="84"/>
      <c r="UP60" s="84"/>
      <c r="UQ60" s="84"/>
      <c r="UR60" s="84"/>
      <c r="US60" s="84"/>
      <c r="UT60" s="84"/>
      <c r="UU60" s="84"/>
      <c r="UV60" s="84"/>
      <c r="UW60" s="84"/>
      <c r="UX60" s="84"/>
      <c r="UY60" s="84"/>
      <c r="UZ60" s="84"/>
      <c r="VA60" s="84"/>
      <c r="VB60" s="84"/>
      <c r="VC60" s="84"/>
      <c r="VD60" s="84"/>
      <c r="VE60" s="84"/>
      <c r="VF60" s="84"/>
      <c r="VG60" s="84"/>
      <c r="VH60" s="84"/>
      <c r="VI60" s="84"/>
      <c r="VJ60" s="84"/>
      <c r="VK60" s="84"/>
      <c r="VL60" s="84"/>
      <c r="VM60" s="84"/>
      <c r="VN60" s="84"/>
      <c r="VO60" s="84"/>
      <c r="VP60" s="84"/>
      <c r="VQ60" s="84"/>
      <c r="VR60" s="84"/>
      <c r="VS60" s="84"/>
      <c r="VT60" s="84"/>
      <c r="VU60" s="84"/>
      <c r="VV60" s="84"/>
      <c r="VW60" s="84"/>
      <c r="VX60" s="84"/>
      <c r="VY60" s="84"/>
      <c r="VZ60" s="84"/>
      <c r="WA60" s="84"/>
      <c r="WB60" s="84"/>
      <c r="WC60" s="84"/>
      <c r="WD60" s="84"/>
      <c r="WE60" s="84"/>
      <c r="WF60" s="84"/>
      <c r="WG60" s="84"/>
      <c r="WH60" s="84"/>
      <c r="WI60" s="84"/>
      <c r="WJ60" s="84"/>
      <c r="WK60" s="84"/>
      <c r="WL60" s="84"/>
      <c r="WM60" s="84"/>
      <c r="WN60" s="84"/>
      <c r="WO60" s="84"/>
      <c r="WP60" s="84"/>
      <c r="WQ60" s="84"/>
      <c r="WR60" s="84"/>
      <c r="WS60" s="84"/>
      <c r="WT60" s="84"/>
      <c r="WU60" s="84"/>
      <c r="WV60" s="84"/>
      <c r="WW60" s="84"/>
      <c r="WX60" s="84"/>
      <c r="WY60" s="84"/>
    </row>
    <row r="61" spans="1:623" s="249" customFormat="1" ht="17" customHeight="1">
      <c r="A61" s="245" t="s">
        <v>77</v>
      </c>
      <c r="B61" s="160">
        <v>23438</v>
      </c>
      <c r="C61" s="160">
        <v>7770</v>
      </c>
      <c r="D61" s="246">
        <v>0.33151292772420854</v>
      </c>
      <c r="E61" s="228"/>
      <c r="F61" s="160">
        <v>1976</v>
      </c>
      <c r="G61" s="160">
        <v>1707</v>
      </c>
      <c r="H61" s="160">
        <v>3683</v>
      </c>
      <c r="I61" s="247">
        <v>0.47400257400257401</v>
      </c>
      <c r="J61" s="160">
        <v>269</v>
      </c>
      <c r="K61" s="227">
        <v>-0.13613360323886639</v>
      </c>
      <c r="L61" s="228"/>
      <c r="M61" s="240"/>
      <c r="N61" s="248"/>
      <c r="O61" s="250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48"/>
      <c r="AL61" s="248"/>
      <c r="AM61" s="248"/>
      <c r="AN61" s="248"/>
      <c r="AO61" s="248"/>
      <c r="AP61" s="248"/>
      <c r="AQ61" s="248"/>
      <c r="AR61" s="248"/>
      <c r="AS61" s="248"/>
      <c r="AT61" s="248"/>
      <c r="AU61" s="248"/>
      <c r="AV61" s="248"/>
      <c r="AW61" s="248"/>
      <c r="AX61" s="248"/>
      <c r="AY61" s="248"/>
      <c r="AZ61" s="248"/>
      <c r="BA61" s="248"/>
      <c r="BB61" s="248"/>
      <c r="BC61" s="248"/>
      <c r="BD61" s="248"/>
      <c r="BE61" s="248"/>
      <c r="BF61" s="248"/>
      <c r="BG61" s="248"/>
      <c r="BH61" s="248"/>
      <c r="BI61" s="248"/>
      <c r="BJ61" s="248"/>
      <c r="BK61" s="248"/>
      <c r="BL61" s="248"/>
      <c r="BM61" s="248"/>
      <c r="BN61" s="248"/>
      <c r="BO61" s="248"/>
      <c r="BP61" s="248"/>
      <c r="BQ61" s="248"/>
      <c r="BR61" s="248"/>
      <c r="BS61" s="248"/>
      <c r="BT61" s="248"/>
      <c r="BU61" s="248"/>
      <c r="BV61" s="248"/>
      <c r="BW61" s="248"/>
      <c r="BX61" s="248"/>
      <c r="BY61" s="248"/>
      <c r="BZ61" s="248"/>
      <c r="CA61" s="248"/>
      <c r="CB61" s="248"/>
      <c r="CC61" s="248"/>
      <c r="CD61" s="248"/>
      <c r="CE61" s="248"/>
      <c r="CF61" s="248"/>
      <c r="CG61" s="248"/>
      <c r="CH61" s="248"/>
      <c r="CI61" s="248"/>
      <c r="CJ61" s="248"/>
      <c r="CK61" s="248"/>
      <c r="CL61" s="248"/>
      <c r="CM61" s="248"/>
      <c r="CN61" s="248"/>
      <c r="CO61" s="248"/>
      <c r="CP61" s="248"/>
      <c r="CQ61" s="248"/>
      <c r="CR61" s="248"/>
      <c r="CS61" s="248"/>
      <c r="CT61" s="248"/>
      <c r="CU61" s="248"/>
      <c r="CV61" s="248"/>
      <c r="CW61" s="248"/>
      <c r="CX61" s="248"/>
      <c r="CY61" s="248"/>
      <c r="CZ61" s="248"/>
      <c r="DA61" s="248"/>
      <c r="DB61" s="248"/>
      <c r="DC61" s="248"/>
      <c r="DD61" s="248"/>
      <c r="DE61" s="248"/>
      <c r="DF61" s="248"/>
      <c r="DG61" s="248"/>
      <c r="DH61" s="248"/>
      <c r="DI61" s="248"/>
      <c r="DJ61" s="248"/>
      <c r="DK61" s="248"/>
      <c r="DL61" s="248"/>
      <c r="DM61" s="248"/>
      <c r="DN61" s="248"/>
      <c r="DO61" s="248"/>
      <c r="DP61" s="248"/>
      <c r="DQ61" s="248"/>
      <c r="DR61" s="248"/>
      <c r="DS61" s="248"/>
      <c r="DT61" s="248"/>
      <c r="DU61" s="248"/>
      <c r="DV61" s="248"/>
      <c r="DW61" s="248"/>
      <c r="DX61" s="248"/>
      <c r="DY61" s="248"/>
      <c r="DZ61" s="248"/>
      <c r="EA61" s="248"/>
      <c r="EB61" s="248"/>
      <c r="EC61" s="248"/>
      <c r="ED61" s="248"/>
      <c r="EE61" s="248"/>
      <c r="EF61" s="248"/>
      <c r="EG61" s="248"/>
      <c r="EH61" s="248"/>
      <c r="EI61" s="248"/>
      <c r="EJ61" s="248"/>
      <c r="EK61" s="248"/>
      <c r="EL61" s="248"/>
      <c r="EM61" s="248"/>
      <c r="EN61" s="248"/>
      <c r="EO61" s="248"/>
      <c r="EP61" s="248"/>
      <c r="EQ61" s="248"/>
      <c r="ER61" s="248"/>
      <c r="ES61" s="248"/>
      <c r="ET61" s="248"/>
      <c r="EU61" s="248"/>
      <c r="EV61" s="248"/>
      <c r="EW61" s="248"/>
      <c r="EX61" s="248"/>
      <c r="EY61" s="248"/>
      <c r="EZ61" s="248"/>
      <c r="FA61" s="248"/>
      <c r="FB61" s="248"/>
      <c r="FC61" s="248"/>
      <c r="FD61" s="248"/>
      <c r="FE61" s="248"/>
      <c r="FF61" s="248"/>
      <c r="FG61" s="248"/>
      <c r="FH61" s="248"/>
      <c r="FI61" s="248"/>
      <c r="FJ61" s="248"/>
      <c r="FK61" s="248"/>
      <c r="FL61" s="248"/>
      <c r="FM61" s="248"/>
      <c r="FN61" s="248"/>
      <c r="FO61" s="248"/>
      <c r="FP61" s="248"/>
      <c r="FQ61" s="248"/>
      <c r="FR61" s="248"/>
      <c r="FS61" s="248"/>
      <c r="FT61" s="248"/>
      <c r="FU61" s="248"/>
      <c r="FV61" s="248"/>
      <c r="FW61" s="248"/>
      <c r="FX61" s="248"/>
      <c r="FY61" s="248"/>
      <c r="FZ61" s="248"/>
      <c r="GA61" s="248"/>
      <c r="GB61" s="248"/>
      <c r="GC61" s="248"/>
      <c r="GD61" s="248"/>
      <c r="GE61" s="248"/>
      <c r="GF61" s="248"/>
      <c r="GG61" s="248"/>
      <c r="GH61" s="248"/>
      <c r="GI61" s="248"/>
      <c r="GJ61" s="248"/>
      <c r="GK61" s="248"/>
      <c r="GL61" s="248"/>
      <c r="GM61" s="248"/>
      <c r="GN61" s="248"/>
      <c r="GO61" s="248"/>
      <c r="GP61" s="248"/>
      <c r="GQ61" s="248"/>
      <c r="GR61" s="248"/>
      <c r="GS61" s="248"/>
      <c r="GT61" s="248"/>
      <c r="GU61" s="248"/>
      <c r="GV61" s="248"/>
      <c r="GW61" s="248"/>
      <c r="GX61" s="248"/>
      <c r="GY61" s="248"/>
      <c r="GZ61" s="248"/>
      <c r="HA61" s="248"/>
      <c r="HB61" s="248"/>
      <c r="HC61" s="248"/>
      <c r="HD61" s="248"/>
      <c r="HE61" s="248"/>
      <c r="HF61" s="248"/>
      <c r="HG61" s="248"/>
      <c r="HH61" s="248"/>
      <c r="HI61" s="248"/>
      <c r="HJ61" s="248"/>
      <c r="HK61" s="248"/>
      <c r="HL61" s="248"/>
      <c r="HM61" s="248"/>
      <c r="HN61" s="248"/>
      <c r="HO61" s="248"/>
      <c r="HP61" s="248"/>
      <c r="HQ61" s="248"/>
      <c r="HR61" s="248"/>
      <c r="HS61" s="248"/>
      <c r="HT61" s="248"/>
      <c r="HU61" s="248"/>
      <c r="HV61" s="248"/>
      <c r="HW61" s="248"/>
      <c r="HX61" s="248"/>
      <c r="HY61" s="248"/>
      <c r="HZ61" s="248"/>
      <c r="IA61" s="248"/>
      <c r="IB61" s="248"/>
      <c r="IC61" s="248"/>
      <c r="ID61" s="248"/>
      <c r="IE61" s="248"/>
      <c r="IF61" s="248"/>
      <c r="IG61" s="248"/>
      <c r="IH61" s="248"/>
      <c r="II61" s="248"/>
      <c r="IJ61" s="248"/>
      <c r="IK61" s="248"/>
      <c r="IL61" s="248"/>
      <c r="IM61" s="248"/>
      <c r="IN61" s="248"/>
      <c r="IO61" s="248"/>
      <c r="IP61" s="248"/>
      <c r="IQ61" s="248"/>
      <c r="IR61" s="248"/>
      <c r="IS61" s="248"/>
      <c r="IT61" s="248"/>
      <c r="IU61" s="248"/>
      <c r="IV61" s="248"/>
      <c r="IW61" s="248"/>
      <c r="IX61" s="248"/>
      <c r="IY61" s="248"/>
      <c r="IZ61" s="248"/>
      <c r="JA61" s="248"/>
      <c r="JB61" s="248"/>
      <c r="JC61" s="248"/>
      <c r="JD61" s="248"/>
      <c r="JE61" s="248"/>
      <c r="JF61" s="248"/>
      <c r="JG61" s="248"/>
      <c r="JH61" s="248"/>
      <c r="JI61" s="248"/>
      <c r="JJ61" s="248"/>
      <c r="JK61" s="248"/>
      <c r="JL61" s="248"/>
      <c r="JM61" s="248"/>
      <c r="JN61" s="248"/>
      <c r="JO61" s="248"/>
      <c r="JP61" s="248"/>
      <c r="JQ61" s="248"/>
      <c r="JR61" s="248"/>
      <c r="JS61" s="248"/>
      <c r="JT61" s="248"/>
      <c r="JU61" s="248"/>
      <c r="JV61" s="248"/>
      <c r="JW61" s="248"/>
      <c r="JX61" s="248"/>
      <c r="JY61" s="248"/>
      <c r="JZ61" s="248"/>
      <c r="KA61" s="248"/>
      <c r="KB61" s="248"/>
      <c r="KC61" s="248"/>
      <c r="KD61" s="248"/>
      <c r="KE61" s="248"/>
      <c r="KF61" s="248"/>
      <c r="KG61" s="248"/>
      <c r="KH61" s="248"/>
      <c r="KI61" s="248"/>
      <c r="KJ61" s="248"/>
      <c r="KK61" s="248"/>
      <c r="KL61" s="248"/>
      <c r="KM61" s="248"/>
      <c r="KN61" s="248"/>
      <c r="KO61" s="248"/>
      <c r="KP61" s="248"/>
      <c r="KQ61" s="248"/>
      <c r="KR61" s="248"/>
      <c r="KS61" s="248"/>
      <c r="KT61" s="248"/>
      <c r="KU61" s="248"/>
      <c r="KV61" s="248"/>
      <c r="KW61" s="248"/>
      <c r="KX61" s="248"/>
      <c r="KY61" s="248"/>
      <c r="KZ61" s="248"/>
      <c r="LA61" s="248"/>
      <c r="LB61" s="248"/>
      <c r="LC61" s="248"/>
      <c r="LD61" s="248"/>
      <c r="LE61" s="248"/>
      <c r="LF61" s="248"/>
      <c r="LG61" s="248"/>
      <c r="LH61" s="248"/>
      <c r="LI61" s="248"/>
      <c r="LJ61" s="248"/>
      <c r="LK61" s="248"/>
      <c r="LL61" s="248"/>
      <c r="LM61" s="248"/>
      <c r="LN61" s="248"/>
      <c r="LO61" s="248"/>
      <c r="LP61" s="248"/>
      <c r="LQ61" s="248"/>
      <c r="LR61" s="248"/>
      <c r="LS61" s="248"/>
      <c r="LT61" s="248"/>
      <c r="LU61" s="248"/>
      <c r="LV61" s="248"/>
      <c r="LW61" s="248"/>
      <c r="LX61" s="248"/>
      <c r="LY61" s="248"/>
      <c r="LZ61" s="248"/>
      <c r="MA61" s="248"/>
      <c r="MB61" s="248"/>
      <c r="MC61" s="248"/>
      <c r="MD61" s="248"/>
      <c r="ME61" s="248"/>
      <c r="MF61" s="248"/>
      <c r="MG61" s="248"/>
      <c r="MH61" s="248"/>
      <c r="MI61" s="248"/>
      <c r="MJ61" s="248"/>
      <c r="MK61" s="248"/>
      <c r="ML61" s="248"/>
      <c r="MM61" s="248"/>
      <c r="MN61" s="248"/>
      <c r="MO61" s="248"/>
      <c r="MP61" s="248"/>
      <c r="MQ61" s="248"/>
      <c r="MR61" s="248"/>
      <c r="MS61" s="248"/>
      <c r="MT61" s="248"/>
      <c r="MU61" s="248"/>
      <c r="MV61" s="248"/>
      <c r="MW61" s="248"/>
      <c r="MX61" s="248"/>
      <c r="MY61" s="248"/>
      <c r="MZ61" s="248"/>
      <c r="NA61" s="248"/>
      <c r="NB61" s="248"/>
      <c r="NC61" s="248"/>
      <c r="ND61" s="248"/>
      <c r="NE61" s="248"/>
      <c r="NF61" s="248"/>
      <c r="NG61" s="248"/>
      <c r="NH61" s="248"/>
      <c r="NI61" s="248"/>
      <c r="NJ61" s="248"/>
      <c r="NK61" s="248"/>
      <c r="NL61" s="248"/>
      <c r="NM61" s="248"/>
      <c r="NN61" s="248"/>
      <c r="NO61" s="248"/>
      <c r="NP61" s="248"/>
      <c r="NQ61" s="248"/>
      <c r="NR61" s="248"/>
      <c r="NS61" s="248"/>
      <c r="NT61" s="248"/>
      <c r="NU61" s="248"/>
      <c r="NV61" s="248"/>
      <c r="NW61" s="248"/>
      <c r="NX61" s="248"/>
      <c r="NY61" s="248"/>
      <c r="NZ61" s="248"/>
      <c r="OA61" s="248"/>
      <c r="OB61" s="248"/>
      <c r="OC61" s="248"/>
      <c r="OD61" s="248"/>
      <c r="OE61" s="248"/>
      <c r="OF61" s="248"/>
      <c r="OG61" s="248"/>
      <c r="OH61" s="248"/>
      <c r="OI61" s="248"/>
      <c r="OJ61" s="248"/>
      <c r="OK61" s="248"/>
      <c r="OL61" s="248"/>
      <c r="OM61" s="248"/>
      <c r="ON61" s="248"/>
      <c r="OO61" s="248"/>
      <c r="OP61" s="248"/>
      <c r="OQ61" s="248"/>
      <c r="OR61" s="248"/>
      <c r="OS61" s="248"/>
      <c r="OT61" s="248"/>
      <c r="OU61" s="248"/>
      <c r="OV61" s="248"/>
      <c r="OW61" s="248"/>
      <c r="OX61" s="248"/>
      <c r="OY61" s="248"/>
      <c r="OZ61" s="248"/>
      <c r="PA61" s="248"/>
      <c r="PB61" s="248"/>
      <c r="PC61" s="248"/>
      <c r="PD61" s="248"/>
      <c r="PE61" s="248"/>
      <c r="PF61" s="248"/>
      <c r="PG61" s="248"/>
      <c r="PH61" s="248"/>
      <c r="PI61" s="248"/>
      <c r="PJ61" s="248"/>
      <c r="PK61" s="248"/>
      <c r="PL61" s="248"/>
      <c r="PM61" s="248"/>
      <c r="PN61" s="248"/>
      <c r="PO61" s="248"/>
      <c r="PP61" s="248"/>
      <c r="PQ61" s="248"/>
      <c r="PR61" s="248"/>
      <c r="PS61" s="248"/>
      <c r="PT61" s="248"/>
      <c r="PU61" s="248"/>
      <c r="PV61" s="248"/>
      <c r="PW61" s="248"/>
      <c r="PX61" s="248"/>
      <c r="PY61" s="248"/>
      <c r="PZ61" s="248"/>
      <c r="QA61" s="248"/>
      <c r="QB61" s="248"/>
      <c r="QC61" s="248"/>
      <c r="QD61" s="248"/>
      <c r="QE61" s="248"/>
      <c r="QF61" s="248"/>
      <c r="QG61" s="248"/>
      <c r="QH61" s="248"/>
      <c r="QI61" s="248"/>
      <c r="QJ61" s="248"/>
      <c r="QK61" s="248"/>
      <c r="QL61" s="248"/>
      <c r="QM61" s="248"/>
      <c r="QN61" s="248"/>
      <c r="QO61" s="248"/>
      <c r="QP61" s="248"/>
      <c r="QQ61" s="248"/>
      <c r="QR61" s="248"/>
      <c r="QS61" s="248"/>
      <c r="QT61" s="248"/>
      <c r="QU61" s="248"/>
      <c r="QV61" s="248"/>
      <c r="QW61" s="248"/>
      <c r="QX61" s="248"/>
      <c r="QY61" s="248"/>
      <c r="QZ61" s="248"/>
      <c r="RA61" s="248"/>
      <c r="RB61" s="248"/>
      <c r="RC61" s="248"/>
      <c r="RD61" s="248"/>
      <c r="RE61" s="248"/>
      <c r="RF61" s="248"/>
      <c r="RG61" s="248"/>
      <c r="RH61" s="248"/>
      <c r="RI61" s="248"/>
      <c r="RJ61" s="248"/>
      <c r="RK61" s="248"/>
      <c r="RL61" s="248"/>
      <c r="RM61" s="248"/>
      <c r="RN61" s="248"/>
      <c r="RO61" s="248"/>
      <c r="RP61" s="248"/>
      <c r="RQ61" s="248"/>
      <c r="RR61" s="248"/>
      <c r="RS61" s="248"/>
      <c r="RT61" s="248"/>
      <c r="RU61" s="248"/>
      <c r="RV61" s="248"/>
      <c r="RW61" s="248"/>
      <c r="RX61" s="248"/>
      <c r="RY61" s="248"/>
      <c r="RZ61" s="248"/>
      <c r="SA61" s="248"/>
      <c r="SB61" s="248"/>
      <c r="SC61" s="248"/>
      <c r="SD61" s="248"/>
      <c r="SE61" s="248"/>
      <c r="SF61" s="248"/>
      <c r="SG61" s="248"/>
      <c r="SH61" s="248"/>
      <c r="SI61" s="248"/>
      <c r="SJ61" s="248"/>
      <c r="SK61" s="248"/>
      <c r="SL61" s="248"/>
      <c r="SM61" s="248"/>
      <c r="SN61" s="248"/>
      <c r="SO61" s="248"/>
      <c r="SP61" s="248"/>
      <c r="SQ61" s="248"/>
      <c r="SR61" s="248"/>
      <c r="SS61" s="248"/>
      <c r="ST61" s="248"/>
      <c r="SU61" s="248"/>
      <c r="SV61" s="248"/>
      <c r="SW61" s="248"/>
      <c r="SX61" s="248"/>
      <c r="SY61" s="248"/>
      <c r="SZ61" s="248"/>
      <c r="TA61" s="248"/>
      <c r="TB61" s="248"/>
      <c r="TC61" s="248"/>
      <c r="TD61" s="248"/>
      <c r="TE61" s="248"/>
      <c r="TF61" s="248"/>
      <c r="TG61" s="248"/>
      <c r="TH61" s="248"/>
      <c r="TI61" s="248"/>
      <c r="TJ61" s="248"/>
      <c r="TK61" s="248"/>
      <c r="TL61" s="248"/>
      <c r="TM61" s="248"/>
      <c r="TN61" s="248"/>
      <c r="TO61" s="248"/>
      <c r="TP61" s="248"/>
      <c r="TQ61" s="248"/>
      <c r="TR61" s="248"/>
      <c r="TS61" s="248"/>
      <c r="TT61" s="248"/>
      <c r="TU61" s="248"/>
      <c r="TV61" s="248"/>
      <c r="TW61" s="248"/>
      <c r="TX61" s="248"/>
      <c r="TY61" s="248"/>
      <c r="TZ61" s="248"/>
      <c r="UA61" s="248"/>
      <c r="UB61" s="248"/>
      <c r="UC61" s="248"/>
      <c r="UD61" s="248"/>
      <c r="UE61" s="248"/>
      <c r="UF61" s="248"/>
      <c r="UG61" s="248"/>
      <c r="UH61" s="248"/>
      <c r="UI61" s="248"/>
      <c r="UJ61" s="248"/>
      <c r="UK61" s="248"/>
      <c r="UL61" s="248"/>
      <c r="UM61" s="248"/>
      <c r="UN61" s="248"/>
      <c r="UO61" s="248"/>
      <c r="UP61" s="248"/>
      <c r="UQ61" s="248"/>
      <c r="UR61" s="248"/>
      <c r="US61" s="248"/>
      <c r="UT61" s="248"/>
      <c r="UU61" s="248"/>
      <c r="UV61" s="248"/>
      <c r="UW61" s="248"/>
      <c r="UX61" s="248"/>
      <c r="UY61" s="248"/>
      <c r="UZ61" s="248"/>
      <c r="VA61" s="248"/>
      <c r="VB61" s="248"/>
      <c r="VC61" s="248"/>
      <c r="VD61" s="248"/>
      <c r="VE61" s="248"/>
      <c r="VF61" s="248"/>
      <c r="VG61" s="248"/>
      <c r="VH61" s="248"/>
      <c r="VI61" s="248"/>
      <c r="VJ61" s="248"/>
      <c r="VK61" s="248"/>
      <c r="VL61" s="248"/>
      <c r="VM61" s="248"/>
      <c r="VN61" s="248"/>
      <c r="VO61" s="248"/>
      <c r="VP61" s="248"/>
      <c r="VQ61" s="248"/>
      <c r="VR61" s="248"/>
      <c r="VS61" s="248"/>
      <c r="VT61" s="248"/>
      <c r="VU61" s="248"/>
      <c r="VV61" s="248"/>
      <c r="VW61" s="248"/>
      <c r="VX61" s="248"/>
      <c r="VY61" s="248"/>
      <c r="VZ61" s="248"/>
      <c r="WA61" s="248"/>
      <c r="WB61" s="248"/>
      <c r="WC61" s="248"/>
      <c r="WD61" s="248"/>
      <c r="WE61" s="248"/>
      <c r="WF61" s="248"/>
      <c r="WG61" s="248"/>
      <c r="WH61" s="248"/>
      <c r="WI61" s="248"/>
      <c r="WJ61" s="248"/>
      <c r="WK61" s="248"/>
      <c r="WL61" s="248"/>
      <c r="WM61" s="248"/>
      <c r="WN61" s="248"/>
      <c r="WO61" s="248"/>
      <c r="WP61" s="248"/>
      <c r="WQ61" s="248"/>
      <c r="WR61" s="248"/>
      <c r="WS61" s="248"/>
      <c r="WT61" s="248"/>
      <c r="WU61" s="248"/>
      <c r="WV61" s="248"/>
      <c r="WW61" s="248"/>
      <c r="WX61" s="248"/>
      <c r="WY61" s="248"/>
    </row>
    <row r="62" spans="1:623">
      <c r="A62" s="147" t="s">
        <v>201</v>
      </c>
      <c r="F62" s="159" t="s">
        <v>177</v>
      </c>
      <c r="M62" s="240"/>
    </row>
    <row r="63" spans="1:623">
      <c r="A63" s="2"/>
      <c r="B63" s="41"/>
    </row>
    <row r="64" spans="1:623">
      <c r="A64" s="2"/>
      <c r="B64" s="41"/>
    </row>
    <row r="65" spans="1:2">
      <c r="A65" s="2"/>
      <c r="B65" s="41"/>
    </row>
    <row r="66" spans="1:2">
      <c r="A66" s="2"/>
      <c r="B66" s="41"/>
    </row>
    <row r="67" spans="1:2">
      <c r="A67" s="41"/>
      <c r="B67" s="41"/>
    </row>
    <row r="68" spans="1:2">
      <c r="A68" s="105"/>
      <c r="B68" s="105"/>
    </row>
    <row r="69" spans="1:2">
      <c r="A69" s="105"/>
      <c r="B69" s="105"/>
    </row>
    <row r="70" spans="1:2">
      <c r="A70" s="106"/>
      <c r="B70" s="106"/>
    </row>
    <row r="71" spans="1:2">
      <c r="A71" s="106"/>
      <c r="B71" s="106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6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Q189"/>
  <sheetViews>
    <sheetView workbookViewId="0">
      <selection activeCell="P67" sqref="P67"/>
    </sheetView>
  </sheetViews>
  <sheetFormatPr baseColWidth="10" defaultColWidth="11.5" defaultRowHeight="12" x14ac:dyDescent="0"/>
  <cols>
    <col min="1" max="1" width="13.6640625" style="161" customWidth="1"/>
    <col min="2" max="2" width="38.83203125" style="161" customWidth="1"/>
    <col min="3" max="14" width="7.83203125" style="161" customWidth="1"/>
    <col min="15" max="15" width="9" style="161" customWidth="1"/>
    <col min="16" max="17" width="7.83203125" style="161" customWidth="1"/>
    <col min="18" max="16384" width="11.5" style="161"/>
  </cols>
  <sheetData>
    <row r="1" spans="1:17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15">
      <c r="A2" s="170" t="s">
        <v>192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>
      <c r="A3" s="16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ht="14" thickBot="1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89" t="s">
        <v>147</v>
      </c>
    </row>
    <row r="5" spans="1:17">
      <c r="A5" s="164"/>
      <c r="B5" s="165"/>
      <c r="C5" s="350" t="s">
        <v>114</v>
      </c>
      <c r="D5" s="350"/>
      <c r="E5" s="353"/>
      <c r="F5" s="349" t="s">
        <v>115</v>
      </c>
      <c r="G5" s="350"/>
      <c r="H5" s="351"/>
      <c r="I5" s="354" t="s">
        <v>116</v>
      </c>
      <c r="J5" s="350"/>
      <c r="K5" s="351"/>
      <c r="L5" s="349" t="s">
        <v>146</v>
      </c>
      <c r="M5" s="350"/>
      <c r="N5" s="351"/>
      <c r="O5" s="349" t="s">
        <v>122</v>
      </c>
      <c r="P5" s="350"/>
      <c r="Q5" s="351"/>
    </row>
    <row r="6" spans="1:17" ht="13" thickBot="1">
      <c r="A6" s="164"/>
      <c r="B6" s="165"/>
      <c r="C6" s="278" t="s">
        <v>128</v>
      </c>
      <c r="D6" s="279" t="s">
        <v>129</v>
      </c>
      <c r="E6" s="280" t="s">
        <v>9</v>
      </c>
      <c r="F6" s="278" t="s">
        <v>128</v>
      </c>
      <c r="G6" s="279" t="s">
        <v>129</v>
      </c>
      <c r="H6" s="281" t="s">
        <v>9</v>
      </c>
      <c r="I6" s="282" t="s">
        <v>128</v>
      </c>
      <c r="J6" s="279" t="s">
        <v>129</v>
      </c>
      <c r="K6" s="281" t="s">
        <v>9</v>
      </c>
      <c r="L6" s="278" t="s">
        <v>128</v>
      </c>
      <c r="M6" s="279" t="s">
        <v>129</v>
      </c>
      <c r="N6" s="281" t="s">
        <v>9</v>
      </c>
      <c r="O6" s="278" t="s">
        <v>128</v>
      </c>
      <c r="P6" s="279" t="s">
        <v>129</v>
      </c>
      <c r="Q6" s="281" t="s">
        <v>9</v>
      </c>
    </row>
    <row r="7" spans="1:17" ht="22" customHeight="1">
      <c r="A7" s="352" t="s">
        <v>130</v>
      </c>
      <c r="B7" s="283" t="s">
        <v>131</v>
      </c>
      <c r="C7" s="171">
        <v>130</v>
      </c>
      <c r="D7" s="171">
        <v>57</v>
      </c>
      <c r="E7" s="172">
        <v>187</v>
      </c>
      <c r="F7" s="173">
        <v>38</v>
      </c>
      <c r="G7" s="171">
        <v>12</v>
      </c>
      <c r="H7" s="174">
        <v>50</v>
      </c>
      <c r="I7" s="173">
        <v>23</v>
      </c>
      <c r="J7" s="171">
        <v>5</v>
      </c>
      <c r="K7" s="174">
        <v>28</v>
      </c>
      <c r="L7" s="176">
        <f>F7/C7</f>
        <v>0.29230769230769232</v>
      </c>
      <c r="M7" s="177">
        <f t="shared" ref="M7:O8" si="0">G7/D7</f>
        <v>0.21052631578947367</v>
      </c>
      <c r="N7" s="178">
        <f t="shared" si="0"/>
        <v>0.26737967914438504</v>
      </c>
      <c r="O7" s="176">
        <f>I7/F7</f>
        <v>0.60526315789473684</v>
      </c>
      <c r="P7" s="177">
        <f t="shared" ref="P7:Q8" si="1">J7/G7</f>
        <v>0.41666666666666669</v>
      </c>
      <c r="Q7" s="178">
        <f t="shared" si="1"/>
        <v>0.56000000000000005</v>
      </c>
    </row>
    <row r="8" spans="1:17" ht="22" customHeight="1">
      <c r="A8" s="347"/>
      <c r="B8" s="167" t="s">
        <v>132</v>
      </c>
      <c r="C8" s="179">
        <v>284</v>
      </c>
      <c r="D8" s="179">
        <v>145</v>
      </c>
      <c r="E8" s="180">
        <v>429</v>
      </c>
      <c r="F8" s="181">
        <v>78</v>
      </c>
      <c r="G8" s="179">
        <v>32</v>
      </c>
      <c r="H8" s="182">
        <v>110</v>
      </c>
      <c r="I8" s="183">
        <v>32</v>
      </c>
      <c r="J8" s="179">
        <v>16</v>
      </c>
      <c r="K8" s="182">
        <v>48</v>
      </c>
      <c r="L8" s="184">
        <f t="shared" ref="L8:P77" si="2">F8/C8</f>
        <v>0.27464788732394368</v>
      </c>
      <c r="M8" s="185">
        <f t="shared" si="0"/>
        <v>0.22068965517241379</v>
      </c>
      <c r="N8" s="186">
        <f t="shared" si="0"/>
        <v>0.25641025641025639</v>
      </c>
      <c r="O8" s="184">
        <f t="shared" si="0"/>
        <v>0.41025641025641024</v>
      </c>
      <c r="P8" s="185">
        <f t="shared" si="1"/>
        <v>0.5</v>
      </c>
      <c r="Q8" s="186">
        <f t="shared" si="1"/>
        <v>0.43636363636363634</v>
      </c>
    </row>
    <row r="9" spans="1:17" ht="22" customHeight="1">
      <c r="A9" s="347"/>
      <c r="B9" s="167" t="s">
        <v>172</v>
      </c>
      <c r="C9" s="179">
        <v>256</v>
      </c>
      <c r="D9" s="179">
        <v>171</v>
      </c>
      <c r="E9" s="180">
        <v>427</v>
      </c>
      <c r="F9" s="181">
        <v>68</v>
      </c>
      <c r="G9" s="179">
        <v>56</v>
      </c>
      <c r="H9" s="182">
        <v>124</v>
      </c>
      <c r="I9" s="183">
        <v>27</v>
      </c>
      <c r="J9" s="179">
        <v>30</v>
      </c>
      <c r="K9" s="182">
        <v>57</v>
      </c>
      <c r="L9" s="184">
        <f t="shared" ref="L9:L68" si="3">F9/C9</f>
        <v>0.265625</v>
      </c>
      <c r="M9" s="185">
        <f t="shared" ref="M9:M68" si="4">G9/D9</f>
        <v>0.32748538011695905</v>
      </c>
      <c r="N9" s="186">
        <f t="shared" ref="N9:N68" si="5">H9/E9</f>
        <v>0.29039812646370022</v>
      </c>
      <c r="O9" s="184">
        <f t="shared" ref="O9:O68" si="6">I9/F9</f>
        <v>0.39705882352941174</v>
      </c>
      <c r="P9" s="185">
        <f t="shared" ref="P9:P69" si="7">J9/G9</f>
        <v>0.5357142857142857</v>
      </c>
      <c r="Q9" s="186">
        <f t="shared" ref="Q9:Q68" si="8">K9/H9</f>
        <v>0.45967741935483869</v>
      </c>
    </row>
    <row r="10" spans="1:17" ht="22" customHeight="1">
      <c r="A10" s="347"/>
      <c r="B10" s="339" t="s">
        <v>173</v>
      </c>
      <c r="C10" s="302">
        <v>64</v>
      </c>
      <c r="D10" s="302">
        <v>64</v>
      </c>
      <c r="E10" s="298">
        <v>128</v>
      </c>
      <c r="F10" s="300">
        <v>24</v>
      </c>
      <c r="G10" s="302">
        <v>28</v>
      </c>
      <c r="H10" s="306">
        <v>52</v>
      </c>
      <c r="I10" s="305">
        <v>20</v>
      </c>
      <c r="J10" s="302">
        <v>22</v>
      </c>
      <c r="K10" s="306">
        <v>42</v>
      </c>
      <c r="L10" s="184">
        <f t="shared" ref="L10" si="9">F10/C10</f>
        <v>0.375</v>
      </c>
      <c r="M10" s="185">
        <f t="shared" ref="M10" si="10">G10/D10</f>
        <v>0.4375</v>
      </c>
      <c r="N10" s="186">
        <f t="shared" ref="N10" si="11">H10/E10</f>
        <v>0.40625</v>
      </c>
      <c r="O10" s="184">
        <f t="shared" ref="O10" si="12">I10/F10</f>
        <v>0.83333333333333337</v>
      </c>
      <c r="P10" s="185">
        <f t="shared" ref="P10" si="13">J10/G10</f>
        <v>0.7857142857142857</v>
      </c>
      <c r="Q10" s="186">
        <f t="shared" ref="Q10" si="14">K10/H10</f>
        <v>0.80769230769230771</v>
      </c>
    </row>
    <row r="11" spans="1:17" ht="22" customHeight="1">
      <c r="A11" s="348"/>
      <c r="B11" s="168" t="s">
        <v>134</v>
      </c>
      <c r="C11" s="187">
        <v>343</v>
      </c>
      <c r="D11" s="187">
        <v>292</v>
      </c>
      <c r="E11" s="188">
        <v>635</v>
      </c>
      <c r="F11" s="189">
        <v>43</v>
      </c>
      <c r="G11" s="187">
        <v>76</v>
      </c>
      <c r="H11" s="190">
        <v>119</v>
      </c>
      <c r="I11" s="191">
        <v>27</v>
      </c>
      <c r="J11" s="187">
        <v>50</v>
      </c>
      <c r="K11" s="190">
        <v>77</v>
      </c>
      <c r="L11" s="192">
        <f t="shared" si="3"/>
        <v>0.12536443148688048</v>
      </c>
      <c r="M11" s="193">
        <f t="shared" si="4"/>
        <v>0.26027397260273971</v>
      </c>
      <c r="N11" s="194">
        <f t="shared" si="5"/>
        <v>0.18740157480314962</v>
      </c>
      <c r="O11" s="192">
        <f t="shared" si="6"/>
        <v>0.62790697674418605</v>
      </c>
      <c r="P11" s="193">
        <f t="shared" si="7"/>
        <v>0.65789473684210531</v>
      </c>
      <c r="Q11" s="194">
        <f t="shared" si="8"/>
        <v>0.6470588235294118</v>
      </c>
    </row>
    <row r="12" spans="1:17" ht="22" customHeight="1">
      <c r="A12" s="346" t="s">
        <v>135</v>
      </c>
      <c r="B12" s="166" t="s">
        <v>131</v>
      </c>
      <c r="C12" s="171">
        <v>129</v>
      </c>
      <c r="D12" s="171">
        <v>35</v>
      </c>
      <c r="E12" s="172">
        <v>164</v>
      </c>
      <c r="F12" s="173">
        <v>38</v>
      </c>
      <c r="G12" s="171">
        <v>11</v>
      </c>
      <c r="H12" s="174">
        <v>49</v>
      </c>
      <c r="I12" s="175">
        <v>16</v>
      </c>
      <c r="J12" s="171">
        <v>5</v>
      </c>
      <c r="K12" s="174">
        <v>21</v>
      </c>
      <c r="L12" s="176">
        <f t="shared" si="3"/>
        <v>0.29457364341085274</v>
      </c>
      <c r="M12" s="177">
        <f t="shared" si="4"/>
        <v>0.31428571428571428</v>
      </c>
      <c r="N12" s="178">
        <f t="shared" si="5"/>
        <v>0.29878048780487804</v>
      </c>
      <c r="O12" s="176">
        <f t="shared" si="6"/>
        <v>0.42105263157894735</v>
      </c>
      <c r="P12" s="177">
        <f t="shared" si="7"/>
        <v>0.45454545454545453</v>
      </c>
      <c r="Q12" s="178">
        <f t="shared" si="8"/>
        <v>0.42857142857142855</v>
      </c>
    </row>
    <row r="13" spans="1:17" ht="22" customHeight="1">
      <c r="A13" s="347"/>
      <c r="B13" s="167" t="s">
        <v>132</v>
      </c>
      <c r="C13" s="179">
        <v>219</v>
      </c>
      <c r="D13" s="179">
        <v>89</v>
      </c>
      <c r="E13" s="180">
        <v>308</v>
      </c>
      <c r="F13" s="181">
        <v>70</v>
      </c>
      <c r="G13" s="179">
        <v>25</v>
      </c>
      <c r="H13" s="182">
        <v>95</v>
      </c>
      <c r="I13" s="183">
        <v>22</v>
      </c>
      <c r="J13" s="179">
        <v>16</v>
      </c>
      <c r="K13" s="182">
        <v>38</v>
      </c>
      <c r="L13" s="184">
        <f t="shared" si="3"/>
        <v>0.31963470319634701</v>
      </c>
      <c r="M13" s="185">
        <f t="shared" si="4"/>
        <v>0.2808988764044944</v>
      </c>
      <c r="N13" s="186">
        <f t="shared" si="5"/>
        <v>0.30844155844155846</v>
      </c>
      <c r="O13" s="184">
        <f t="shared" si="6"/>
        <v>0.31428571428571428</v>
      </c>
      <c r="P13" s="185">
        <f t="shared" si="7"/>
        <v>0.64</v>
      </c>
      <c r="Q13" s="186">
        <f t="shared" si="8"/>
        <v>0.4</v>
      </c>
    </row>
    <row r="14" spans="1:17" ht="22" customHeight="1">
      <c r="A14" s="347"/>
      <c r="B14" s="167" t="s">
        <v>172</v>
      </c>
      <c r="C14" s="179">
        <v>218</v>
      </c>
      <c r="D14" s="179">
        <v>147</v>
      </c>
      <c r="E14" s="180">
        <v>365</v>
      </c>
      <c r="F14" s="181">
        <v>90</v>
      </c>
      <c r="G14" s="179">
        <v>52</v>
      </c>
      <c r="H14" s="182">
        <v>142</v>
      </c>
      <c r="I14" s="183">
        <v>32</v>
      </c>
      <c r="J14" s="179">
        <v>22</v>
      </c>
      <c r="K14" s="182">
        <v>54</v>
      </c>
      <c r="L14" s="184">
        <f t="shared" si="3"/>
        <v>0.41284403669724773</v>
      </c>
      <c r="M14" s="185">
        <f t="shared" si="4"/>
        <v>0.35374149659863946</v>
      </c>
      <c r="N14" s="186">
        <f t="shared" si="5"/>
        <v>0.38904109589041097</v>
      </c>
      <c r="O14" s="184">
        <f t="shared" si="6"/>
        <v>0.35555555555555557</v>
      </c>
      <c r="P14" s="185">
        <f t="shared" si="7"/>
        <v>0.42307692307692307</v>
      </c>
      <c r="Q14" s="186">
        <f t="shared" si="8"/>
        <v>0.38028169014084506</v>
      </c>
    </row>
    <row r="15" spans="1:17" ht="22" customHeight="1">
      <c r="A15" s="347"/>
      <c r="B15" s="339" t="s">
        <v>173</v>
      </c>
      <c r="C15" s="302">
        <v>107</v>
      </c>
      <c r="D15" s="302">
        <v>84</v>
      </c>
      <c r="E15" s="298">
        <v>191</v>
      </c>
      <c r="F15" s="300">
        <v>54</v>
      </c>
      <c r="G15" s="302">
        <v>48</v>
      </c>
      <c r="H15" s="306">
        <v>102</v>
      </c>
      <c r="I15" s="305">
        <v>35</v>
      </c>
      <c r="J15" s="302">
        <v>40</v>
      </c>
      <c r="K15" s="306">
        <v>75</v>
      </c>
      <c r="L15" s="184">
        <f t="shared" ref="L15" si="15">F15/C15</f>
        <v>0.50467289719626163</v>
      </c>
      <c r="M15" s="185">
        <f t="shared" ref="M15" si="16">G15/D15</f>
        <v>0.5714285714285714</v>
      </c>
      <c r="N15" s="186">
        <f t="shared" ref="N15" si="17">H15/E15</f>
        <v>0.53403141361256545</v>
      </c>
      <c r="O15" s="184">
        <f t="shared" ref="O15" si="18">I15/F15</f>
        <v>0.64814814814814814</v>
      </c>
      <c r="P15" s="185">
        <f t="shared" ref="P15" si="19">J15/G15</f>
        <v>0.83333333333333337</v>
      </c>
      <c r="Q15" s="186">
        <f t="shared" ref="Q15" si="20">K15/H15</f>
        <v>0.73529411764705888</v>
      </c>
    </row>
    <row r="16" spans="1:17" ht="22" customHeight="1">
      <c r="A16" s="348"/>
      <c r="B16" s="168" t="s">
        <v>134</v>
      </c>
      <c r="C16" s="187">
        <v>337</v>
      </c>
      <c r="D16" s="187">
        <v>319</v>
      </c>
      <c r="E16" s="188">
        <v>656</v>
      </c>
      <c r="F16" s="189">
        <v>103</v>
      </c>
      <c r="G16" s="187">
        <v>96</v>
      </c>
      <c r="H16" s="190">
        <v>199</v>
      </c>
      <c r="I16" s="191">
        <v>42</v>
      </c>
      <c r="J16" s="187">
        <v>55</v>
      </c>
      <c r="K16" s="190">
        <v>97</v>
      </c>
      <c r="L16" s="192">
        <f t="shared" si="3"/>
        <v>0.3056379821958457</v>
      </c>
      <c r="M16" s="193">
        <f t="shared" si="4"/>
        <v>0.30094043887147337</v>
      </c>
      <c r="N16" s="194">
        <f t="shared" si="5"/>
        <v>0.30335365853658536</v>
      </c>
      <c r="O16" s="192">
        <f t="shared" si="6"/>
        <v>0.40776699029126212</v>
      </c>
      <c r="P16" s="193">
        <f t="shared" si="7"/>
        <v>0.57291666666666663</v>
      </c>
      <c r="Q16" s="194">
        <f t="shared" si="8"/>
        <v>0.48743718592964824</v>
      </c>
    </row>
    <row r="17" spans="1:17" ht="22" customHeight="1">
      <c r="A17" s="346" t="s">
        <v>136</v>
      </c>
      <c r="B17" s="166" t="s">
        <v>131</v>
      </c>
      <c r="C17" s="171">
        <v>115</v>
      </c>
      <c r="D17" s="171">
        <v>99</v>
      </c>
      <c r="E17" s="172">
        <v>214</v>
      </c>
      <c r="F17" s="173">
        <v>50</v>
      </c>
      <c r="G17" s="171">
        <v>42</v>
      </c>
      <c r="H17" s="174">
        <v>92</v>
      </c>
      <c r="I17" s="175">
        <v>16</v>
      </c>
      <c r="J17" s="171">
        <v>19</v>
      </c>
      <c r="K17" s="174">
        <v>35</v>
      </c>
      <c r="L17" s="176">
        <f t="shared" si="3"/>
        <v>0.43478260869565216</v>
      </c>
      <c r="M17" s="177">
        <f t="shared" si="4"/>
        <v>0.42424242424242425</v>
      </c>
      <c r="N17" s="178">
        <f t="shared" si="5"/>
        <v>0.42990654205607476</v>
      </c>
      <c r="O17" s="176">
        <f t="shared" si="6"/>
        <v>0.32</v>
      </c>
      <c r="P17" s="177">
        <f t="shared" si="7"/>
        <v>0.45238095238095238</v>
      </c>
      <c r="Q17" s="178">
        <f t="shared" si="8"/>
        <v>0.38043478260869568</v>
      </c>
    </row>
    <row r="18" spans="1:17" ht="22" customHeight="1">
      <c r="A18" s="347"/>
      <c r="B18" s="167" t="s">
        <v>132</v>
      </c>
      <c r="C18" s="179">
        <v>238</v>
      </c>
      <c r="D18" s="179">
        <v>290</v>
      </c>
      <c r="E18" s="180">
        <v>528</v>
      </c>
      <c r="F18" s="181">
        <v>89</v>
      </c>
      <c r="G18" s="179">
        <v>90</v>
      </c>
      <c r="H18" s="182">
        <v>179</v>
      </c>
      <c r="I18" s="183">
        <v>30</v>
      </c>
      <c r="J18" s="179">
        <v>37</v>
      </c>
      <c r="K18" s="182">
        <v>67</v>
      </c>
      <c r="L18" s="184">
        <f t="shared" si="3"/>
        <v>0.37394957983193278</v>
      </c>
      <c r="M18" s="185">
        <f t="shared" si="4"/>
        <v>0.31034482758620691</v>
      </c>
      <c r="N18" s="186">
        <f t="shared" si="5"/>
        <v>0.33901515151515149</v>
      </c>
      <c r="O18" s="184">
        <f t="shared" si="6"/>
        <v>0.33707865168539325</v>
      </c>
      <c r="P18" s="185">
        <f t="shared" si="7"/>
        <v>0.41111111111111109</v>
      </c>
      <c r="Q18" s="186">
        <f t="shared" si="8"/>
        <v>0.37430167597765363</v>
      </c>
    </row>
    <row r="19" spans="1:17" ht="22" customHeight="1">
      <c r="A19" s="347"/>
      <c r="B19" s="167" t="s">
        <v>172</v>
      </c>
      <c r="C19" s="179">
        <v>243</v>
      </c>
      <c r="D19" s="179">
        <v>296</v>
      </c>
      <c r="E19" s="180">
        <v>539</v>
      </c>
      <c r="F19" s="181">
        <v>96</v>
      </c>
      <c r="G19" s="179">
        <v>117</v>
      </c>
      <c r="H19" s="182">
        <v>213</v>
      </c>
      <c r="I19" s="183">
        <v>39</v>
      </c>
      <c r="J19" s="179">
        <v>48</v>
      </c>
      <c r="K19" s="182">
        <v>87</v>
      </c>
      <c r="L19" s="184">
        <f t="shared" si="3"/>
        <v>0.39506172839506171</v>
      </c>
      <c r="M19" s="185">
        <f t="shared" si="4"/>
        <v>0.39527027027027029</v>
      </c>
      <c r="N19" s="186">
        <f t="shared" si="5"/>
        <v>0.39517625231910947</v>
      </c>
      <c r="O19" s="184">
        <f t="shared" si="6"/>
        <v>0.40625</v>
      </c>
      <c r="P19" s="185">
        <f t="shared" si="7"/>
        <v>0.41025641025641024</v>
      </c>
      <c r="Q19" s="186">
        <f t="shared" si="8"/>
        <v>0.40845070422535212</v>
      </c>
    </row>
    <row r="20" spans="1:17" ht="22" customHeight="1">
      <c r="A20" s="347"/>
      <c r="B20" s="339" t="s">
        <v>173</v>
      </c>
      <c r="C20" s="302">
        <v>125</v>
      </c>
      <c r="D20" s="302">
        <v>222</v>
      </c>
      <c r="E20" s="298">
        <v>347</v>
      </c>
      <c r="F20" s="300">
        <v>45</v>
      </c>
      <c r="G20" s="302">
        <v>79</v>
      </c>
      <c r="H20" s="306">
        <v>124</v>
      </c>
      <c r="I20" s="305">
        <v>34</v>
      </c>
      <c r="J20" s="302">
        <v>68</v>
      </c>
      <c r="K20" s="306">
        <v>102</v>
      </c>
      <c r="L20" s="184">
        <f t="shared" ref="L20" si="21">F20/C20</f>
        <v>0.36</v>
      </c>
      <c r="M20" s="185">
        <f t="shared" ref="M20" si="22">G20/D20</f>
        <v>0.35585585585585583</v>
      </c>
      <c r="N20" s="186">
        <f t="shared" ref="N20" si="23">H20/E20</f>
        <v>0.35734870317002881</v>
      </c>
      <c r="O20" s="184">
        <f t="shared" ref="O20" si="24">I20/F20</f>
        <v>0.75555555555555554</v>
      </c>
      <c r="P20" s="185">
        <f t="shared" ref="P20" si="25">J20/G20</f>
        <v>0.86075949367088611</v>
      </c>
      <c r="Q20" s="186">
        <f t="shared" ref="Q20" si="26">K20/H20</f>
        <v>0.82258064516129037</v>
      </c>
    </row>
    <row r="21" spans="1:17" ht="22" customHeight="1">
      <c r="A21" s="348"/>
      <c r="B21" s="168" t="s">
        <v>134</v>
      </c>
      <c r="C21" s="187">
        <v>435</v>
      </c>
      <c r="D21" s="187">
        <v>799</v>
      </c>
      <c r="E21" s="188">
        <v>1234</v>
      </c>
      <c r="F21" s="189">
        <v>101</v>
      </c>
      <c r="G21" s="187">
        <v>232</v>
      </c>
      <c r="H21" s="190">
        <v>333</v>
      </c>
      <c r="I21" s="191">
        <v>50</v>
      </c>
      <c r="J21" s="187">
        <v>121</v>
      </c>
      <c r="K21" s="190">
        <v>171</v>
      </c>
      <c r="L21" s="192">
        <f t="shared" si="3"/>
        <v>0.23218390804597702</v>
      </c>
      <c r="M21" s="193">
        <f t="shared" si="4"/>
        <v>0.29036295369211512</v>
      </c>
      <c r="N21" s="194">
        <f t="shared" si="5"/>
        <v>0.26985413290113452</v>
      </c>
      <c r="O21" s="192">
        <f t="shared" si="6"/>
        <v>0.49504950495049505</v>
      </c>
      <c r="P21" s="193">
        <f t="shared" si="7"/>
        <v>0.52155172413793105</v>
      </c>
      <c r="Q21" s="194">
        <f t="shared" si="8"/>
        <v>0.51351351351351349</v>
      </c>
    </row>
    <row r="22" spans="1:17" ht="22" customHeight="1">
      <c r="A22" s="346" t="s">
        <v>137</v>
      </c>
      <c r="B22" s="166" t="s">
        <v>131</v>
      </c>
      <c r="C22" s="171">
        <v>212</v>
      </c>
      <c r="D22" s="171">
        <v>73</v>
      </c>
      <c r="E22" s="172">
        <v>285</v>
      </c>
      <c r="F22" s="173">
        <v>83</v>
      </c>
      <c r="G22" s="171">
        <v>32</v>
      </c>
      <c r="H22" s="174">
        <v>115</v>
      </c>
      <c r="I22" s="175">
        <v>29</v>
      </c>
      <c r="J22" s="171">
        <v>17</v>
      </c>
      <c r="K22" s="174">
        <v>46</v>
      </c>
      <c r="L22" s="184">
        <f t="shared" si="3"/>
        <v>0.39150943396226418</v>
      </c>
      <c r="M22" s="185">
        <f t="shared" si="4"/>
        <v>0.43835616438356162</v>
      </c>
      <c r="N22" s="186">
        <f t="shared" si="5"/>
        <v>0.40350877192982454</v>
      </c>
      <c r="O22" s="184">
        <f t="shared" si="6"/>
        <v>0.3493975903614458</v>
      </c>
      <c r="P22" s="185">
        <f t="shared" si="7"/>
        <v>0.53125</v>
      </c>
      <c r="Q22" s="186">
        <f t="shared" si="8"/>
        <v>0.4</v>
      </c>
    </row>
    <row r="23" spans="1:17" ht="22" customHeight="1">
      <c r="A23" s="347"/>
      <c r="B23" s="167" t="s">
        <v>132</v>
      </c>
      <c r="C23" s="179">
        <v>425</v>
      </c>
      <c r="D23" s="179">
        <v>218</v>
      </c>
      <c r="E23" s="180">
        <v>643</v>
      </c>
      <c r="F23" s="181">
        <v>135</v>
      </c>
      <c r="G23" s="179">
        <v>56</v>
      </c>
      <c r="H23" s="182">
        <v>191</v>
      </c>
      <c r="I23" s="183">
        <v>56</v>
      </c>
      <c r="J23" s="179">
        <v>27</v>
      </c>
      <c r="K23" s="182">
        <v>83</v>
      </c>
      <c r="L23" s="184">
        <f t="shared" si="3"/>
        <v>0.31764705882352939</v>
      </c>
      <c r="M23" s="185">
        <f t="shared" si="4"/>
        <v>0.25688073394495414</v>
      </c>
      <c r="N23" s="186">
        <f t="shared" si="5"/>
        <v>0.29704510108864696</v>
      </c>
      <c r="O23" s="184">
        <f t="shared" si="6"/>
        <v>0.4148148148148148</v>
      </c>
      <c r="P23" s="185">
        <f t="shared" si="7"/>
        <v>0.48214285714285715</v>
      </c>
      <c r="Q23" s="186">
        <f t="shared" si="8"/>
        <v>0.43455497382198954</v>
      </c>
    </row>
    <row r="24" spans="1:17" ht="22" customHeight="1">
      <c r="A24" s="347"/>
      <c r="B24" s="167" t="s">
        <v>172</v>
      </c>
      <c r="C24" s="179">
        <v>425</v>
      </c>
      <c r="D24" s="179">
        <v>304</v>
      </c>
      <c r="E24" s="180">
        <v>729</v>
      </c>
      <c r="F24" s="181">
        <v>144</v>
      </c>
      <c r="G24" s="179">
        <v>104</v>
      </c>
      <c r="H24" s="182">
        <v>248</v>
      </c>
      <c r="I24" s="183">
        <v>48</v>
      </c>
      <c r="J24" s="179">
        <v>45</v>
      </c>
      <c r="K24" s="182">
        <v>93</v>
      </c>
      <c r="L24" s="184">
        <f t="shared" si="3"/>
        <v>0.33882352941176469</v>
      </c>
      <c r="M24" s="185">
        <f t="shared" si="4"/>
        <v>0.34210526315789475</v>
      </c>
      <c r="N24" s="186">
        <f t="shared" si="5"/>
        <v>0.34019204389574759</v>
      </c>
      <c r="O24" s="184">
        <f t="shared" si="6"/>
        <v>0.33333333333333331</v>
      </c>
      <c r="P24" s="185">
        <f t="shared" si="7"/>
        <v>0.43269230769230771</v>
      </c>
      <c r="Q24" s="186">
        <f t="shared" si="8"/>
        <v>0.375</v>
      </c>
    </row>
    <row r="25" spans="1:17" ht="22" customHeight="1">
      <c r="A25" s="347"/>
      <c r="B25" s="339" t="s">
        <v>173</v>
      </c>
      <c r="C25" s="302">
        <v>125</v>
      </c>
      <c r="D25" s="302">
        <v>113</v>
      </c>
      <c r="E25" s="298">
        <v>238</v>
      </c>
      <c r="F25" s="300">
        <v>47</v>
      </c>
      <c r="G25" s="302">
        <v>39</v>
      </c>
      <c r="H25" s="306">
        <v>86</v>
      </c>
      <c r="I25" s="305">
        <v>36</v>
      </c>
      <c r="J25" s="302">
        <v>35</v>
      </c>
      <c r="K25" s="306">
        <v>71</v>
      </c>
      <c r="L25" s="184">
        <f t="shared" ref="L25" si="27">F25/C25</f>
        <v>0.376</v>
      </c>
      <c r="M25" s="185">
        <f t="shared" ref="M25" si="28">G25/D25</f>
        <v>0.34513274336283184</v>
      </c>
      <c r="N25" s="186">
        <f t="shared" ref="N25" si="29">H25/E25</f>
        <v>0.36134453781512604</v>
      </c>
      <c r="O25" s="184">
        <f t="shared" ref="O25" si="30">I25/F25</f>
        <v>0.76595744680851063</v>
      </c>
      <c r="P25" s="185">
        <f t="shared" ref="P25" si="31">J25/G25</f>
        <v>0.89743589743589747</v>
      </c>
      <c r="Q25" s="186">
        <f t="shared" ref="Q25" si="32">K25/H25</f>
        <v>0.82558139534883723</v>
      </c>
    </row>
    <row r="26" spans="1:17" ht="22" customHeight="1">
      <c r="A26" s="348"/>
      <c r="B26" s="168" t="s">
        <v>134</v>
      </c>
      <c r="C26" s="187">
        <v>550</v>
      </c>
      <c r="D26" s="187">
        <v>547</v>
      </c>
      <c r="E26" s="188">
        <v>1097</v>
      </c>
      <c r="F26" s="189">
        <v>135</v>
      </c>
      <c r="G26" s="187">
        <v>156</v>
      </c>
      <c r="H26" s="190">
        <v>291</v>
      </c>
      <c r="I26" s="191">
        <v>80</v>
      </c>
      <c r="J26" s="187">
        <v>93</v>
      </c>
      <c r="K26" s="190">
        <v>173</v>
      </c>
      <c r="L26" s="192">
        <f t="shared" si="3"/>
        <v>0.24545454545454545</v>
      </c>
      <c r="M26" s="193">
        <f t="shared" si="4"/>
        <v>0.28519195612431442</v>
      </c>
      <c r="N26" s="194">
        <f t="shared" si="5"/>
        <v>0.2652689152233364</v>
      </c>
      <c r="O26" s="192">
        <f t="shared" si="6"/>
        <v>0.59259259259259256</v>
      </c>
      <c r="P26" s="193">
        <f t="shared" si="7"/>
        <v>0.59615384615384615</v>
      </c>
      <c r="Q26" s="194">
        <f t="shared" si="8"/>
        <v>0.59450171821305842</v>
      </c>
    </row>
    <row r="27" spans="1:17" ht="22" customHeight="1">
      <c r="A27" s="346" t="s">
        <v>138</v>
      </c>
      <c r="B27" s="166" t="s">
        <v>131</v>
      </c>
      <c r="C27" s="171">
        <v>307</v>
      </c>
      <c r="D27" s="171">
        <v>67</v>
      </c>
      <c r="E27" s="172">
        <v>374</v>
      </c>
      <c r="F27" s="173">
        <v>119</v>
      </c>
      <c r="G27" s="171">
        <v>15</v>
      </c>
      <c r="H27" s="174">
        <v>134</v>
      </c>
      <c r="I27" s="175">
        <v>40</v>
      </c>
      <c r="J27" s="171">
        <v>6</v>
      </c>
      <c r="K27" s="174">
        <v>46</v>
      </c>
      <c r="L27" s="184">
        <f t="shared" si="3"/>
        <v>0.38762214983713356</v>
      </c>
      <c r="M27" s="185">
        <f t="shared" si="4"/>
        <v>0.22388059701492538</v>
      </c>
      <c r="N27" s="186">
        <f t="shared" si="5"/>
        <v>0.35828877005347592</v>
      </c>
      <c r="O27" s="184">
        <f t="shared" si="6"/>
        <v>0.33613445378151263</v>
      </c>
      <c r="P27" s="185">
        <f t="shared" si="7"/>
        <v>0.4</v>
      </c>
      <c r="Q27" s="186">
        <f t="shared" si="8"/>
        <v>0.34328358208955223</v>
      </c>
    </row>
    <row r="28" spans="1:17" ht="22" customHeight="1">
      <c r="A28" s="347"/>
      <c r="B28" s="167" t="s">
        <v>132</v>
      </c>
      <c r="C28" s="179">
        <v>623</v>
      </c>
      <c r="D28" s="179">
        <v>98</v>
      </c>
      <c r="E28" s="180">
        <v>721</v>
      </c>
      <c r="F28" s="181">
        <v>194</v>
      </c>
      <c r="G28" s="179">
        <v>25</v>
      </c>
      <c r="H28" s="182">
        <v>219</v>
      </c>
      <c r="I28" s="183">
        <v>64</v>
      </c>
      <c r="J28" s="179">
        <v>13</v>
      </c>
      <c r="K28" s="182">
        <v>77</v>
      </c>
      <c r="L28" s="184">
        <f t="shared" si="3"/>
        <v>0.3113964686998395</v>
      </c>
      <c r="M28" s="185">
        <f t="shared" si="4"/>
        <v>0.25510204081632654</v>
      </c>
      <c r="N28" s="186">
        <f t="shared" si="5"/>
        <v>0.30374479889042993</v>
      </c>
      <c r="O28" s="184">
        <f t="shared" si="6"/>
        <v>0.32989690721649484</v>
      </c>
      <c r="P28" s="185">
        <f t="shared" si="7"/>
        <v>0.52</v>
      </c>
      <c r="Q28" s="186">
        <f t="shared" si="8"/>
        <v>0.35159817351598172</v>
      </c>
    </row>
    <row r="29" spans="1:17" ht="22" customHeight="1">
      <c r="A29" s="347"/>
      <c r="B29" s="167" t="s">
        <v>172</v>
      </c>
      <c r="C29" s="179">
        <v>495</v>
      </c>
      <c r="D29" s="179">
        <v>87</v>
      </c>
      <c r="E29" s="180">
        <v>582</v>
      </c>
      <c r="F29" s="181">
        <v>214</v>
      </c>
      <c r="G29" s="179">
        <v>38</v>
      </c>
      <c r="H29" s="182">
        <v>252</v>
      </c>
      <c r="I29" s="183">
        <v>70</v>
      </c>
      <c r="J29" s="179">
        <v>16</v>
      </c>
      <c r="K29" s="182">
        <v>86</v>
      </c>
      <c r="L29" s="184">
        <f t="shared" si="3"/>
        <v>0.43232323232323233</v>
      </c>
      <c r="M29" s="185">
        <f t="shared" si="4"/>
        <v>0.43678160919540232</v>
      </c>
      <c r="N29" s="186">
        <f t="shared" si="5"/>
        <v>0.4329896907216495</v>
      </c>
      <c r="O29" s="184">
        <f t="shared" si="6"/>
        <v>0.32710280373831774</v>
      </c>
      <c r="P29" s="185">
        <f t="shared" si="7"/>
        <v>0.42105263157894735</v>
      </c>
      <c r="Q29" s="186">
        <f t="shared" si="8"/>
        <v>0.34126984126984128</v>
      </c>
    </row>
    <row r="30" spans="1:17" ht="22" customHeight="1">
      <c r="A30" s="347"/>
      <c r="B30" s="339" t="s">
        <v>173</v>
      </c>
      <c r="C30" s="302">
        <v>236</v>
      </c>
      <c r="D30" s="302">
        <v>93</v>
      </c>
      <c r="E30" s="298">
        <v>329</v>
      </c>
      <c r="F30" s="300">
        <v>110</v>
      </c>
      <c r="G30" s="302">
        <v>46</v>
      </c>
      <c r="H30" s="306">
        <v>156</v>
      </c>
      <c r="I30" s="305">
        <v>75</v>
      </c>
      <c r="J30" s="302">
        <v>37</v>
      </c>
      <c r="K30" s="306">
        <v>112</v>
      </c>
      <c r="L30" s="184">
        <f t="shared" ref="L30" si="33">F30/C30</f>
        <v>0.46610169491525422</v>
      </c>
      <c r="M30" s="185">
        <f t="shared" ref="M30" si="34">G30/D30</f>
        <v>0.4946236559139785</v>
      </c>
      <c r="N30" s="186">
        <f t="shared" ref="N30" si="35">H30/E30</f>
        <v>0.47416413373860183</v>
      </c>
      <c r="O30" s="184">
        <f t="shared" ref="O30" si="36">I30/F30</f>
        <v>0.68181818181818177</v>
      </c>
      <c r="P30" s="185">
        <f t="shared" ref="P30" si="37">J30/G30</f>
        <v>0.80434782608695654</v>
      </c>
      <c r="Q30" s="186">
        <f t="shared" ref="Q30" si="38">K30/H30</f>
        <v>0.71794871794871795</v>
      </c>
    </row>
    <row r="31" spans="1:17" ht="22" customHeight="1">
      <c r="A31" s="348"/>
      <c r="B31" s="168" t="s">
        <v>134</v>
      </c>
      <c r="C31" s="187">
        <v>824</v>
      </c>
      <c r="D31" s="187">
        <v>271</v>
      </c>
      <c r="E31" s="188">
        <v>1095</v>
      </c>
      <c r="F31" s="189">
        <v>240</v>
      </c>
      <c r="G31" s="187">
        <v>86</v>
      </c>
      <c r="H31" s="190">
        <v>326</v>
      </c>
      <c r="I31" s="191">
        <v>109</v>
      </c>
      <c r="J31" s="187">
        <v>43</v>
      </c>
      <c r="K31" s="190">
        <v>152</v>
      </c>
      <c r="L31" s="192">
        <f t="shared" si="3"/>
        <v>0.29126213592233008</v>
      </c>
      <c r="M31" s="193">
        <f t="shared" si="4"/>
        <v>0.31734317343173429</v>
      </c>
      <c r="N31" s="194">
        <f t="shared" si="5"/>
        <v>0.29771689497716897</v>
      </c>
      <c r="O31" s="192">
        <f t="shared" si="6"/>
        <v>0.45416666666666666</v>
      </c>
      <c r="P31" s="193">
        <f t="shared" si="7"/>
        <v>0.5</v>
      </c>
      <c r="Q31" s="194">
        <f t="shared" si="8"/>
        <v>0.46625766871165641</v>
      </c>
    </row>
    <row r="32" spans="1:17" ht="22" customHeight="1">
      <c r="A32" s="346" t="s">
        <v>139</v>
      </c>
      <c r="B32" s="166" t="s">
        <v>131</v>
      </c>
      <c r="C32" s="171">
        <v>159</v>
      </c>
      <c r="D32" s="171">
        <v>19</v>
      </c>
      <c r="E32" s="172">
        <v>178</v>
      </c>
      <c r="F32" s="173">
        <v>48</v>
      </c>
      <c r="G32" s="171">
        <v>7</v>
      </c>
      <c r="H32" s="174">
        <v>55</v>
      </c>
      <c r="I32" s="175">
        <v>24</v>
      </c>
      <c r="J32" s="171">
        <v>4</v>
      </c>
      <c r="K32" s="174">
        <v>28</v>
      </c>
      <c r="L32" s="184">
        <f t="shared" si="3"/>
        <v>0.30188679245283018</v>
      </c>
      <c r="M32" s="185">
        <f t="shared" si="4"/>
        <v>0.36842105263157893</v>
      </c>
      <c r="N32" s="186">
        <f t="shared" si="5"/>
        <v>0.3089887640449438</v>
      </c>
      <c r="O32" s="184">
        <f t="shared" si="6"/>
        <v>0.5</v>
      </c>
      <c r="P32" s="185">
        <f t="shared" si="7"/>
        <v>0.5714285714285714</v>
      </c>
      <c r="Q32" s="186">
        <f t="shared" si="8"/>
        <v>0.50909090909090904</v>
      </c>
    </row>
    <row r="33" spans="1:17" ht="22" customHeight="1">
      <c r="A33" s="347"/>
      <c r="B33" s="167" t="s">
        <v>132</v>
      </c>
      <c r="C33" s="179">
        <v>298</v>
      </c>
      <c r="D33" s="179">
        <v>47</v>
      </c>
      <c r="E33" s="180">
        <v>345</v>
      </c>
      <c r="F33" s="181">
        <v>73</v>
      </c>
      <c r="G33" s="179">
        <v>12</v>
      </c>
      <c r="H33" s="182">
        <v>85</v>
      </c>
      <c r="I33" s="183">
        <v>35</v>
      </c>
      <c r="J33" s="179">
        <v>5</v>
      </c>
      <c r="K33" s="182">
        <v>40</v>
      </c>
      <c r="L33" s="184">
        <f t="shared" si="3"/>
        <v>0.24496644295302014</v>
      </c>
      <c r="M33" s="185">
        <f t="shared" si="4"/>
        <v>0.25531914893617019</v>
      </c>
      <c r="N33" s="186">
        <f t="shared" si="5"/>
        <v>0.24637681159420291</v>
      </c>
      <c r="O33" s="184">
        <f t="shared" si="6"/>
        <v>0.47945205479452052</v>
      </c>
      <c r="P33" s="185">
        <f t="shared" si="7"/>
        <v>0.41666666666666669</v>
      </c>
      <c r="Q33" s="186">
        <f t="shared" si="8"/>
        <v>0.47058823529411764</v>
      </c>
    </row>
    <row r="34" spans="1:17" ht="22" customHeight="1">
      <c r="A34" s="347"/>
      <c r="B34" s="167" t="s">
        <v>133</v>
      </c>
      <c r="C34" s="179">
        <v>161</v>
      </c>
      <c r="D34" s="179">
        <v>44</v>
      </c>
      <c r="E34" s="180">
        <v>205</v>
      </c>
      <c r="F34" s="181">
        <v>64</v>
      </c>
      <c r="G34" s="179">
        <v>13</v>
      </c>
      <c r="H34" s="182">
        <v>77</v>
      </c>
      <c r="I34" s="183">
        <v>24</v>
      </c>
      <c r="J34" s="179">
        <v>6</v>
      </c>
      <c r="K34" s="182">
        <v>30</v>
      </c>
      <c r="L34" s="184">
        <f t="shared" si="3"/>
        <v>0.39751552795031053</v>
      </c>
      <c r="M34" s="185">
        <f t="shared" si="4"/>
        <v>0.29545454545454547</v>
      </c>
      <c r="N34" s="186">
        <f t="shared" si="5"/>
        <v>0.37560975609756098</v>
      </c>
      <c r="O34" s="184">
        <f t="shared" si="6"/>
        <v>0.375</v>
      </c>
      <c r="P34" s="185">
        <f t="shared" si="7"/>
        <v>0.46153846153846156</v>
      </c>
      <c r="Q34" s="186">
        <f t="shared" si="8"/>
        <v>0.38961038961038963</v>
      </c>
    </row>
    <row r="35" spans="1:17" ht="22" customHeight="1">
      <c r="A35" s="347"/>
      <c r="B35" s="339" t="s">
        <v>173</v>
      </c>
      <c r="C35" s="302">
        <v>67</v>
      </c>
      <c r="D35" s="302">
        <v>31</v>
      </c>
      <c r="E35" s="298">
        <v>98</v>
      </c>
      <c r="F35" s="300">
        <v>30</v>
      </c>
      <c r="G35" s="302">
        <v>18</v>
      </c>
      <c r="H35" s="306">
        <v>48</v>
      </c>
      <c r="I35" s="305">
        <v>19</v>
      </c>
      <c r="J35" s="302">
        <v>17</v>
      </c>
      <c r="K35" s="306">
        <v>36</v>
      </c>
      <c r="L35" s="184">
        <f t="shared" ref="L35" si="39">F35/C35</f>
        <v>0.44776119402985076</v>
      </c>
      <c r="M35" s="185">
        <f t="shared" ref="M35" si="40">G35/D35</f>
        <v>0.58064516129032262</v>
      </c>
      <c r="N35" s="186">
        <f t="shared" ref="N35" si="41">H35/E35</f>
        <v>0.48979591836734693</v>
      </c>
      <c r="O35" s="184">
        <f t="shared" ref="O35" si="42">I35/F35</f>
        <v>0.6333333333333333</v>
      </c>
      <c r="P35" s="185">
        <f t="shared" ref="P35" si="43">J35/G35</f>
        <v>0.94444444444444442</v>
      </c>
      <c r="Q35" s="186">
        <f t="shared" ref="Q35" si="44">K35/H35</f>
        <v>0.75</v>
      </c>
    </row>
    <row r="36" spans="1:17" ht="22" customHeight="1">
      <c r="A36" s="348"/>
      <c r="B36" s="168" t="s">
        <v>134</v>
      </c>
      <c r="C36" s="187">
        <v>385</v>
      </c>
      <c r="D36" s="187">
        <v>123</v>
      </c>
      <c r="E36" s="188">
        <v>508</v>
      </c>
      <c r="F36" s="189">
        <v>119</v>
      </c>
      <c r="G36" s="187">
        <v>41</v>
      </c>
      <c r="H36" s="190">
        <v>160</v>
      </c>
      <c r="I36" s="191">
        <v>46</v>
      </c>
      <c r="J36" s="187">
        <v>20</v>
      </c>
      <c r="K36" s="190">
        <v>66</v>
      </c>
      <c r="L36" s="192">
        <f t="shared" si="3"/>
        <v>0.30909090909090908</v>
      </c>
      <c r="M36" s="193">
        <f t="shared" si="4"/>
        <v>0.33333333333333331</v>
      </c>
      <c r="N36" s="194">
        <f t="shared" si="5"/>
        <v>0.31496062992125984</v>
      </c>
      <c r="O36" s="192">
        <f t="shared" si="6"/>
        <v>0.38655462184873951</v>
      </c>
      <c r="P36" s="193">
        <f t="shared" si="7"/>
        <v>0.48780487804878048</v>
      </c>
      <c r="Q36" s="194">
        <f t="shared" si="8"/>
        <v>0.41249999999999998</v>
      </c>
    </row>
    <row r="37" spans="1:17" ht="22" customHeight="1">
      <c r="A37" s="346" t="s">
        <v>140</v>
      </c>
      <c r="B37" s="166" t="s">
        <v>131</v>
      </c>
      <c r="C37" s="171">
        <v>153</v>
      </c>
      <c r="D37" s="171">
        <v>35</v>
      </c>
      <c r="E37" s="172">
        <v>188</v>
      </c>
      <c r="F37" s="173">
        <v>56</v>
      </c>
      <c r="G37" s="171">
        <v>8</v>
      </c>
      <c r="H37" s="174">
        <v>64</v>
      </c>
      <c r="I37" s="175">
        <v>25</v>
      </c>
      <c r="J37" s="171">
        <v>6</v>
      </c>
      <c r="K37" s="174">
        <v>31</v>
      </c>
      <c r="L37" s="184">
        <f t="shared" si="3"/>
        <v>0.36601307189542481</v>
      </c>
      <c r="M37" s="185">
        <f t="shared" si="4"/>
        <v>0.22857142857142856</v>
      </c>
      <c r="N37" s="186">
        <f t="shared" si="5"/>
        <v>0.34042553191489361</v>
      </c>
      <c r="O37" s="184">
        <f t="shared" si="6"/>
        <v>0.44642857142857145</v>
      </c>
      <c r="P37" s="185">
        <f t="shared" si="7"/>
        <v>0.75</v>
      </c>
      <c r="Q37" s="186">
        <f t="shared" si="8"/>
        <v>0.484375</v>
      </c>
    </row>
    <row r="38" spans="1:17" ht="22" customHeight="1">
      <c r="A38" s="347"/>
      <c r="B38" s="167" t="s">
        <v>132</v>
      </c>
      <c r="C38" s="179">
        <v>281</v>
      </c>
      <c r="D38" s="179">
        <v>105</v>
      </c>
      <c r="E38" s="180">
        <v>386</v>
      </c>
      <c r="F38" s="181">
        <v>86</v>
      </c>
      <c r="G38" s="179">
        <v>26</v>
      </c>
      <c r="H38" s="182">
        <v>112</v>
      </c>
      <c r="I38" s="183">
        <v>37</v>
      </c>
      <c r="J38" s="179">
        <v>13</v>
      </c>
      <c r="K38" s="182">
        <v>50</v>
      </c>
      <c r="L38" s="184">
        <f t="shared" si="3"/>
        <v>0.30604982206405695</v>
      </c>
      <c r="M38" s="185">
        <f t="shared" si="4"/>
        <v>0.24761904761904763</v>
      </c>
      <c r="N38" s="186">
        <f t="shared" si="5"/>
        <v>0.29015544041450775</v>
      </c>
      <c r="O38" s="184">
        <f t="shared" si="6"/>
        <v>0.43023255813953487</v>
      </c>
      <c r="P38" s="185">
        <f t="shared" si="7"/>
        <v>0.5</v>
      </c>
      <c r="Q38" s="186">
        <f t="shared" si="8"/>
        <v>0.44642857142857145</v>
      </c>
    </row>
    <row r="39" spans="1:17" ht="22" customHeight="1">
      <c r="A39" s="347"/>
      <c r="B39" s="167" t="s">
        <v>172</v>
      </c>
      <c r="C39" s="179">
        <v>190</v>
      </c>
      <c r="D39" s="179">
        <v>79</v>
      </c>
      <c r="E39" s="180">
        <v>269</v>
      </c>
      <c r="F39" s="181">
        <v>62</v>
      </c>
      <c r="G39" s="179">
        <v>34</v>
      </c>
      <c r="H39" s="182">
        <v>96</v>
      </c>
      <c r="I39" s="183">
        <v>25</v>
      </c>
      <c r="J39" s="179">
        <v>19</v>
      </c>
      <c r="K39" s="182">
        <v>44</v>
      </c>
      <c r="L39" s="184">
        <f t="shared" si="3"/>
        <v>0.32631578947368423</v>
      </c>
      <c r="M39" s="185">
        <f t="shared" si="4"/>
        <v>0.43037974683544306</v>
      </c>
      <c r="N39" s="186">
        <f t="shared" si="5"/>
        <v>0.35687732342007433</v>
      </c>
      <c r="O39" s="184">
        <f t="shared" si="6"/>
        <v>0.40322580645161288</v>
      </c>
      <c r="P39" s="185">
        <f t="shared" si="7"/>
        <v>0.55882352941176472</v>
      </c>
      <c r="Q39" s="186">
        <f t="shared" si="8"/>
        <v>0.45833333333333331</v>
      </c>
    </row>
    <row r="40" spans="1:17" ht="22" customHeight="1">
      <c r="A40" s="347"/>
      <c r="B40" s="339" t="s">
        <v>173</v>
      </c>
      <c r="C40" s="302">
        <v>58</v>
      </c>
      <c r="D40" s="302">
        <v>68</v>
      </c>
      <c r="E40" s="298">
        <v>126</v>
      </c>
      <c r="F40" s="300">
        <v>23</v>
      </c>
      <c r="G40" s="302">
        <v>31</v>
      </c>
      <c r="H40" s="306">
        <v>54</v>
      </c>
      <c r="I40" s="305">
        <v>16</v>
      </c>
      <c r="J40" s="302">
        <v>29</v>
      </c>
      <c r="K40" s="306">
        <v>45</v>
      </c>
      <c r="L40" s="184">
        <f t="shared" ref="L40" si="45">F40/C40</f>
        <v>0.39655172413793105</v>
      </c>
      <c r="M40" s="185">
        <f t="shared" ref="M40" si="46">G40/D40</f>
        <v>0.45588235294117646</v>
      </c>
      <c r="N40" s="186">
        <f t="shared" ref="N40" si="47">H40/E40</f>
        <v>0.42857142857142855</v>
      </c>
      <c r="O40" s="184">
        <f t="shared" ref="O40" si="48">I40/F40</f>
        <v>0.69565217391304346</v>
      </c>
      <c r="P40" s="185">
        <f t="shared" ref="P40" si="49">J40/G40</f>
        <v>0.93548387096774188</v>
      </c>
      <c r="Q40" s="186">
        <f t="shared" ref="Q40" si="50">K40/H40</f>
        <v>0.83333333333333337</v>
      </c>
    </row>
    <row r="41" spans="1:17" ht="22" customHeight="1">
      <c r="A41" s="348"/>
      <c r="B41" s="168" t="s">
        <v>134</v>
      </c>
      <c r="C41" s="187">
        <v>368</v>
      </c>
      <c r="D41" s="187">
        <v>294</v>
      </c>
      <c r="E41" s="188">
        <v>662</v>
      </c>
      <c r="F41" s="189">
        <v>136</v>
      </c>
      <c r="G41" s="187">
        <v>94</v>
      </c>
      <c r="H41" s="190">
        <v>230</v>
      </c>
      <c r="I41" s="191">
        <v>54</v>
      </c>
      <c r="J41" s="187">
        <v>45</v>
      </c>
      <c r="K41" s="190">
        <v>99</v>
      </c>
      <c r="L41" s="192">
        <f t="shared" si="3"/>
        <v>0.36956521739130432</v>
      </c>
      <c r="M41" s="193">
        <f t="shared" si="4"/>
        <v>0.31972789115646261</v>
      </c>
      <c r="N41" s="194">
        <f t="shared" si="5"/>
        <v>0.34743202416918428</v>
      </c>
      <c r="O41" s="192">
        <f t="shared" si="6"/>
        <v>0.39705882352941174</v>
      </c>
      <c r="P41" s="193">
        <f t="shared" si="7"/>
        <v>0.47872340425531917</v>
      </c>
      <c r="Q41" s="194">
        <f t="shared" si="8"/>
        <v>0.43043478260869567</v>
      </c>
    </row>
    <row r="42" spans="1:17" ht="22" customHeight="1">
      <c r="A42" s="346" t="s">
        <v>141</v>
      </c>
      <c r="B42" s="166" t="s">
        <v>131</v>
      </c>
      <c r="C42" s="171">
        <v>75</v>
      </c>
      <c r="D42" s="171">
        <v>11</v>
      </c>
      <c r="E42" s="172">
        <v>86</v>
      </c>
      <c r="F42" s="173">
        <v>20</v>
      </c>
      <c r="G42" s="171">
        <v>2</v>
      </c>
      <c r="H42" s="174">
        <v>22</v>
      </c>
      <c r="I42" s="175">
        <v>8</v>
      </c>
      <c r="J42" s="171"/>
      <c r="K42" s="174">
        <v>8</v>
      </c>
      <c r="L42" s="184">
        <f t="shared" si="3"/>
        <v>0.26666666666666666</v>
      </c>
      <c r="M42" s="185">
        <f t="shared" si="4"/>
        <v>0.18181818181818182</v>
      </c>
      <c r="N42" s="186">
        <f t="shared" si="5"/>
        <v>0.2558139534883721</v>
      </c>
      <c r="O42" s="184">
        <f t="shared" si="6"/>
        <v>0.4</v>
      </c>
      <c r="P42" s="185">
        <f t="shared" si="7"/>
        <v>0</v>
      </c>
      <c r="Q42" s="186">
        <f t="shared" si="8"/>
        <v>0.36363636363636365</v>
      </c>
    </row>
    <row r="43" spans="1:17" ht="22" customHeight="1">
      <c r="A43" s="347"/>
      <c r="B43" s="167" t="s">
        <v>132</v>
      </c>
      <c r="C43" s="179">
        <v>118</v>
      </c>
      <c r="D43" s="179">
        <v>23</v>
      </c>
      <c r="E43" s="180">
        <v>141</v>
      </c>
      <c r="F43" s="181">
        <v>28</v>
      </c>
      <c r="G43" s="179">
        <v>6</v>
      </c>
      <c r="H43" s="182">
        <v>34</v>
      </c>
      <c r="I43" s="183">
        <v>12</v>
      </c>
      <c r="J43" s="179">
        <v>4</v>
      </c>
      <c r="K43" s="182">
        <v>16</v>
      </c>
      <c r="L43" s="184">
        <f t="shared" si="3"/>
        <v>0.23728813559322035</v>
      </c>
      <c r="M43" s="185">
        <f t="shared" si="4"/>
        <v>0.2608695652173913</v>
      </c>
      <c r="N43" s="186">
        <f t="shared" si="5"/>
        <v>0.24113475177304963</v>
      </c>
      <c r="O43" s="184">
        <f t="shared" si="6"/>
        <v>0.42857142857142855</v>
      </c>
      <c r="P43" s="185">
        <f t="shared" si="7"/>
        <v>0.66666666666666663</v>
      </c>
      <c r="Q43" s="186">
        <f t="shared" si="8"/>
        <v>0.47058823529411764</v>
      </c>
    </row>
    <row r="44" spans="1:17" ht="22" customHeight="1">
      <c r="A44" s="347"/>
      <c r="B44" s="167" t="s">
        <v>133</v>
      </c>
      <c r="C44" s="179">
        <v>85</v>
      </c>
      <c r="D44" s="179">
        <v>25</v>
      </c>
      <c r="E44" s="180">
        <v>110</v>
      </c>
      <c r="F44" s="181">
        <v>33</v>
      </c>
      <c r="G44" s="179">
        <v>11</v>
      </c>
      <c r="H44" s="182">
        <v>44</v>
      </c>
      <c r="I44" s="183">
        <v>10</v>
      </c>
      <c r="J44" s="179">
        <v>3</v>
      </c>
      <c r="K44" s="182">
        <v>13</v>
      </c>
      <c r="L44" s="184">
        <f t="shared" si="3"/>
        <v>0.38823529411764707</v>
      </c>
      <c r="M44" s="185">
        <f t="shared" si="4"/>
        <v>0.44</v>
      </c>
      <c r="N44" s="186">
        <f t="shared" si="5"/>
        <v>0.4</v>
      </c>
      <c r="O44" s="184">
        <f t="shared" si="6"/>
        <v>0.30303030303030304</v>
      </c>
      <c r="P44" s="185">
        <f t="shared" si="7"/>
        <v>0.27272727272727271</v>
      </c>
      <c r="Q44" s="186">
        <f t="shared" si="8"/>
        <v>0.29545454545454547</v>
      </c>
    </row>
    <row r="45" spans="1:17" ht="22" customHeight="1">
      <c r="A45" s="347"/>
      <c r="B45" s="339" t="s">
        <v>173</v>
      </c>
      <c r="C45" s="302">
        <v>24</v>
      </c>
      <c r="D45" s="302">
        <v>13</v>
      </c>
      <c r="E45" s="298">
        <v>37</v>
      </c>
      <c r="F45" s="300">
        <v>13</v>
      </c>
      <c r="G45" s="302">
        <v>8</v>
      </c>
      <c r="H45" s="306">
        <v>21</v>
      </c>
      <c r="I45" s="305">
        <v>10</v>
      </c>
      <c r="J45" s="302">
        <v>6</v>
      </c>
      <c r="K45" s="306">
        <v>16</v>
      </c>
      <c r="L45" s="184">
        <f t="shared" ref="L45" si="51">F45/C45</f>
        <v>0.54166666666666663</v>
      </c>
      <c r="M45" s="185">
        <f t="shared" ref="M45" si="52">G45/D45</f>
        <v>0.61538461538461542</v>
      </c>
      <c r="N45" s="186">
        <f t="shared" ref="N45" si="53">H45/E45</f>
        <v>0.56756756756756754</v>
      </c>
      <c r="O45" s="184">
        <f t="shared" ref="O45" si="54">I45/F45</f>
        <v>0.76923076923076927</v>
      </c>
      <c r="P45" s="185">
        <f t="shared" ref="P45" si="55">J45/G45</f>
        <v>0.75</v>
      </c>
      <c r="Q45" s="186">
        <f t="shared" ref="Q45" si="56">K45/H45</f>
        <v>0.76190476190476186</v>
      </c>
    </row>
    <row r="46" spans="1:17" ht="22" customHeight="1">
      <c r="A46" s="348"/>
      <c r="B46" s="168" t="s">
        <v>134</v>
      </c>
      <c r="C46" s="187">
        <v>181</v>
      </c>
      <c r="D46" s="187">
        <v>107</v>
      </c>
      <c r="E46" s="188">
        <v>288</v>
      </c>
      <c r="F46" s="189">
        <v>45</v>
      </c>
      <c r="G46" s="187">
        <v>27</v>
      </c>
      <c r="H46" s="190">
        <v>72</v>
      </c>
      <c r="I46" s="191">
        <v>21</v>
      </c>
      <c r="J46" s="187">
        <v>19</v>
      </c>
      <c r="K46" s="190">
        <v>40</v>
      </c>
      <c r="L46" s="192">
        <f t="shared" si="3"/>
        <v>0.24861878453038674</v>
      </c>
      <c r="M46" s="193">
        <f t="shared" si="4"/>
        <v>0.25233644859813081</v>
      </c>
      <c r="N46" s="194">
        <f t="shared" si="5"/>
        <v>0.25</v>
      </c>
      <c r="O46" s="192">
        <f t="shared" si="6"/>
        <v>0.46666666666666667</v>
      </c>
      <c r="P46" s="193">
        <f t="shared" si="7"/>
        <v>0.70370370370370372</v>
      </c>
      <c r="Q46" s="194">
        <f t="shared" si="8"/>
        <v>0.55555555555555558</v>
      </c>
    </row>
    <row r="47" spans="1:17" ht="22" customHeight="1">
      <c r="A47" s="346" t="s">
        <v>164</v>
      </c>
      <c r="B47" s="166" t="s">
        <v>131</v>
      </c>
      <c r="C47" s="171">
        <v>394</v>
      </c>
      <c r="D47" s="171">
        <v>47</v>
      </c>
      <c r="E47" s="172">
        <v>441</v>
      </c>
      <c r="F47" s="173">
        <v>145</v>
      </c>
      <c r="G47" s="171">
        <v>14</v>
      </c>
      <c r="H47" s="174">
        <v>159</v>
      </c>
      <c r="I47" s="175">
        <v>66</v>
      </c>
      <c r="J47" s="171">
        <v>8</v>
      </c>
      <c r="K47" s="174">
        <v>74</v>
      </c>
      <c r="L47" s="184">
        <f t="shared" si="3"/>
        <v>0.36802030456852791</v>
      </c>
      <c r="M47" s="185">
        <f t="shared" si="4"/>
        <v>0.2978723404255319</v>
      </c>
      <c r="N47" s="186">
        <f t="shared" si="5"/>
        <v>0.36054421768707484</v>
      </c>
      <c r="O47" s="184">
        <f t="shared" si="6"/>
        <v>0.45517241379310347</v>
      </c>
      <c r="P47" s="185">
        <f t="shared" si="7"/>
        <v>0.5714285714285714</v>
      </c>
      <c r="Q47" s="186">
        <f t="shared" si="8"/>
        <v>0.46540880503144655</v>
      </c>
    </row>
    <row r="48" spans="1:17" ht="22" customHeight="1">
      <c r="A48" s="347"/>
      <c r="B48" s="167" t="s">
        <v>132</v>
      </c>
      <c r="C48" s="179">
        <v>681</v>
      </c>
      <c r="D48" s="179">
        <v>114</v>
      </c>
      <c r="E48" s="180">
        <v>795</v>
      </c>
      <c r="F48" s="181">
        <v>211</v>
      </c>
      <c r="G48" s="179">
        <v>23</v>
      </c>
      <c r="H48" s="182">
        <v>234</v>
      </c>
      <c r="I48" s="183">
        <v>92</v>
      </c>
      <c r="J48" s="179">
        <v>13</v>
      </c>
      <c r="K48" s="182">
        <v>105</v>
      </c>
      <c r="L48" s="184">
        <f t="shared" si="3"/>
        <v>0.30983847283406757</v>
      </c>
      <c r="M48" s="185">
        <f t="shared" si="4"/>
        <v>0.20175438596491227</v>
      </c>
      <c r="N48" s="186">
        <f t="shared" si="5"/>
        <v>0.29433962264150942</v>
      </c>
      <c r="O48" s="184">
        <f t="shared" si="6"/>
        <v>0.43601895734597157</v>
      </c>
      <c r="P48" s="185">
        <f t="shared" si="7"/>
        <v>0.56521739130434778</v>
      </c>
      <c r="Q48" s="186">
        <f t="shared" si="8"/>
        <v>0.44871794871794873</v>
      </c>
    </row>
    <row r="49" spans="1:17" ht="22" customHeight="1">
      <c r="A49" s="347"/>
      <c r="B49" s="167" t="s">
        <v>172</v>
      </c>
      <c r="C49" s="179">
        <v>514</v>
      </c>
      <c r="D49" s="179">
        <v>87</v>
      </c>
      <c r="E49" s="180">
        <v>601</v>
      </c>
      <c r="F49" s="181">
        <v>213</v>
      </c>
      <c r="G49" s="179">
        <v>41</v>
      </c>
      <c r="H49" s="182">
        <v>254</v>
      </c>
      <c r="I49" s="183">
        <v>71</v>
      </c>
      <c r="J49" s="179">
        <v>15</v>
      </c>
      <c r="K49" s="182">
        <v>86</v>
      </c>
      <c r="L49" s="184">
        <f t="shared" si="3"/>
        <v>0.4143968871595331</v>
      </c>
      <c r="M49" s="185">
        <f t="shared" si="4"/>
        <v>0.47126436781609193</v>
      </c>
      <c r="N49" s="186">
        <f t="shared" si="5"/>
        <v>0.4226289517470882</v>
      </c>
      <c r="O49" s="184">
        <f t="shared" si="6"/>
        <v>0.33333333333333331</v>
      </c>
      <c r="P49" s="185">
        <f t="shared" si="7"/>
        <v>0.36585365853658536</v>
      </c>
      <c r="Q49" s="186">
        <f t="shared" si="8"/>
        <v>0.33858267716535434</v>
      </c>
    </row>
    <row r="50" spans="1:17" ht="22" customHeight="1">
      <c r="A50" s="347"/>
      <c r="B50" s="339" t="s">
        <v>173</v>
      </c>
      <c r="C50" s="302">
        <v>249</v>
      </c>
      <c r="D50" s="302">
        <v>67</v>
      </c>
      <c r="E50" s="298">
        <v>316</v>
      </c>
      <c r="F50" s="300">
        <v>122</v>
      </c>
      <c r="G50" s="302">
        <v>35</v>
      </c>
      <c r="H50" s="306">
        <v>157</v>
      </c>
      <c r="I50" s="305">
        <v>85</v>
      </c>
      <c r="J50" s="302">
        <v>26</v>
      </c>
      <c r="K50" s="306">
        <v>111</v>
      </c>
      <c r="L50" s="184">
        <f t="shared" ref="L50" si="57">F50/C50</f>
        <v>0.48995983935742971</v>
      </c>
      <c r="M50" s="185">
        <f t="shared" ref="M50" si="58">G50/D50</f>
        <v>0.52238805970149249</v>
      </c>
      <c r="N50" s="186">
        <f t="shared" ref="N50" si="59">H50/E50</f>
        <v>0.49683544303797467</v>
      </c>
      <c r="O50" s="184">
        <f t="shared" ref="O50" si="60">I50/F50</f>
        <v>0.69672131147540983</v>
      </c>
      <c r="P50" s="185">
        <f t="shared" ref="P50" si="61">J50/G50</f>
        <v>0.74285714285714288</v>
      </c>
      <c r="Q50" s="186">
        <f t="shared" ref="Q50" si="62">K50/H50</f>
        <v>0.70700636942675155</v>
      </c>
    </row>
    <row r="51" spans="1:17" ht="22" customHeight="1">
      <c r="A51" s="348"/>
      <c r="B51" s="168" t="s">
        <v>134</v>
      </c>
      <c r="C51" s="187">
        <v>930</v>
      </c>
      <c r="D51" s="187">
        <v>291</v>
      </c>
      <c r="E51" s="188">
        <v>1221</v>
      </c>
      <c r="F51" s="189">
        <v>320</v>
      </c>
      <c r="G51" s="187">
        <v>104</v>
      </c>
      <c r="H51" s="190">
        <v>424</v>
      </c>
      <c r="I51" s="191">
        <v>128</v>
      </c>
      <c r="J51" s="187">
        <v>47</v>
      </c>
      <c r="K51" s="190">
        <v>175</v>
      </c>
      <c r="L51" s="192">
        <f t="shared" si="3"/>
        <v>0.34408602150537637</v>
      </c>
      <c r="M51" s="193">
        <f t="shared" si="4"/>
        <v>0.35738831615120276</v>
      </c>
      <c r="N51" s="194">
        <f t="shared" si="5"/>
        <v>0.34725634725634724</v>
      </c>
      <c r="O51" s="192">
        <f t="shared" si="6"/>
        <v>0.4</v>
      </c>
      <c r="P51" s="193">
        <f t="shared" si="7"/>
        <v>0.45192307692307693</v>
      </c>
      <c r="Q51" s="194">
        <f t="shared" si="8"/>
        <v>0.41273584905660377</v>
      </c>
    </row>
    <row r="52" spans="1:17" ht="22" customHeight="1">
      <c r="A52" s="346" t="s">
        <v>142</v>
      </c>
      <c r="B52" s="166" t="s">
        <v>131</v>
      </c>
      <c r="C52" s="171">
        <v>160</v>
      </c>
      <c r="D52" s="171">
        <v>46</v>
      </c>
      <c r="E52" s="172">
        <v>206</v>
      </c>
      <c r="F52" s="173">
        <v>52</v>
      </c>
      <c r="G52" s="171">
        <v>17</v>
      </c>
      <c r="H52" s="174">
        <v>69</v>
      </c>
      <c r="I52" s="175">
        <v>27</v>
      </c>
      <c r="J52" s="171">
        <v>6</v>
      </c>
      <c r="K52" s="174">
        <v>33</v>
      </c>
      <c r="L52" s="184">
        <f t="shared" si="3"/>
        <v>0.32500000000000001</v>
      </c>
      <c r="M52" s="185">
        <f t="shared" si="4"/>
        <v>0.36956521739130432</v>
      </c>
      <c r="N52" s="186">
        <f t="shared" si="5"/>
        <v>0.33495145631067963</v>
      </c>
      <c r="O52" s="184">
        <f t="shared" si="6"/>
        <v>0.51923076923076927</v>
      </c>
      <c r="P52" s="185">
        <f t="shared" si="7"/>
        <v>0.35294117647058826</v>
      </c>
      <c r="Q52" s="186">
        <f t="shared" si="8"/>
        <v>0.47826086956521741</v>
      </c>
    </row>
    <row r="53" spans="1:17" ht="22" customHeight="1">
      <c r="A53" s="347"/>
      <c r="B53" s="167" t="s">
        <v>132</v>
      </c>
      <c r="C53" s="179">
        <v>293</v>
      </c>
      <c r="D53" s="179">
        <v>137</v>
      </c>
      <c r="E53" s="180">
        <v>430</v>
      </c>
      <c r="F53" s="181">
        <v>77</v>
      </c>
      <c r="G53" s="179">
        <v>37</v>
      </c>
      <c r="H53" s="182">
        <v>114</v>
      </c>
      <c r="I53" s="183">
        <v>34</v>
      </c>
      <c r="J53" s="179">
        <v>16</v>
      </c>
      <c r="K53" s="182">
        <v>50</v>
      </c>
      <c r="L53" s="184">
        <f t="shared" si="3"/>
        <v>0.26279863481228671</v>
      </c>
      <c r="M53" s="185">
        <f t="shared" si="4"/>
        <v>0.27007299270072993</v>
      </c>
      <c r="N53" s="186">
        <f t="shared" si="5"/>
        <v>0.26511627906976742</v>
      </c>
      <c r="O53" s="184">
        <f t="shared" si="6"/>
        <v>0.44155844155844154</v>
      </c>
      <c r="P53" s="185">
        <f t="shared" si="7"/>
        <v>0.43243243243243246</v>
      </c>
      <c r="Q53" s="186">
        <f t="shared" si="8"/>
        <v>0.43859649122807015</v>
      </c>
    </row>
    <row r="54" spans="1:17" ht="22" customHeight="1">
      <c r="A54" s="347"/>
      <c r="B54" s="167" t="s">
        <v>172</v>
      </c>
      <c r="C54" s="179">
        <v>207</v>
      </c>
      <c r="D54" s="179">
        <v>143</v>
      </c>
      <c r="E54" s="180">
        <v>350</v>
      </c>
      <c r="F54" s="181">
        <v>76</v>
      </c>
      <c r="G54" s="179">
        <v>47</v>
      </c>
      <c r="H54" s="182">
        <v>123</v>
      </c>
      <c r="I54" s="183">
        <v>26</v>
      </c>
      <c r="J54" s="179">
        <v>17</v>
      </c>
      <c r="K54" s="182">
        <v>43</v>
      </c>
      <c r="L54" s="184">
        <f t="shared" si="3"/>
        <v>0.3671497584541063</v>
      </c>
      <c r="M54" s="185">
        <f t="shared" si="4"/>
        <v>0.32867132867132864</v>
      </c>
      <c r="N54" s="186">
        <f t="shared" si="5"/>
        <v>0.35142857142857142</v>
      </c>
      <c r="O54" s="184">
        <f t="shared" si="6"/>
        <v>0.34210526315789475</v>
      </c>
      <c r="P54" s="185">
        <f t="shared" si="7"/>
        <v>0.36170212765957449</v>
      </c>
      <c r="Q54" s="186">
        <f t="shared" si="8"/>
        <v>0.34959349593495936</v>
      </c>
    </row>
    <row r="55" spans="1:17" ht="22" customHeight="1">
      <c r="A55" s="347"/>
      <c r="B55" s="339" t="s">
        <v>173</v>
      </c>
      <c r="C55" s="302">
        <v>88</v>
      </c>
      <c r="D55" s="302">
        <v>91</v>
      </c>
      <c r="E55" s="298">
        <v>179</v>
      </c>
      <c r="F55" s="300">
        <v>39</v>
      </c>
      <c r="G55" s="302">
        <v>39</v>
      </c>
      <c r="H55" s="306">
        <v>78</v>
      </c>
      <c r="I55" s="305">
        <v>33</v>
      </c>
      <c r="J55" s="302">
        <v>31</v>
      </c>
      <c r="K55" s="306">
        <v>64</v>
      </c>
      <c r="L55" s="184">
        <f t="shared" ref="L55" si="63">F55/C55</f>
        <v>0.44318181818181818</v>
      </c>
      <c r="M55" s="185">
        <f t="shared" ref="M55" si="64">G55/D55</f>
        <v>0.42857142857142855</v>
      </c>
      <c r="N55" s="186">
        <f t="shared" ref="N55" si="65">H55/E55</f>
        <v>0.43575418994413406</v>
      </c>
      <c r="O55" s="184">
        <f t="shared" ref="O55" si="66">I55/F55</f>
        <v>0.84615384615384615</v>
      </c>
      <c r="P55" s="185">
        <f t="shared" ref="P55" si="67">J55/G55</f>
        <v>0.79487179487179482</v>
      </c>
      <c r="Q55" s="186">
        <f t="shared" ref="Q55" si="68">K55/H55</f>
        <v>0.82051282051282048</v>
      </c>
    </row>
    <row r="56" spans="1:17" ht="22" customHeight="1">
      <c r="A56" s="348"/>
      <c r="B56" s="168" t="s">
        <v>134</v>
      </c>
      <c r="C56" s="187">
        <v>521</v>
      </c>
      <c r="D56" s="187">
        <v>633</v>
      </c>
      <c r="E56" s="188">
        <v>1154</v>
      </c>
      <c r="F56" s="189">
        <v>170</v>
      </c>
      <c r="G56" s="187">
        <v>214</v>
      </c>
      <c r="H56" s="190">
        <v>384</v>
      </c>
      <c r="I56" s="191">
        <v>66</v>
      </c>
      <c r="J56" s="187">
        <v>92</v>
      </c>
      <c r="K56" s="190">
        <v>158</v>
      </c>
      <c r="L56" s="192">
        <f t="shared" si="3"/>
        <v>0.32629558541266795</v>
      </c>
      <c r="M56" s="193">
        <f t="shared" si="4"/>
        <v>0.3380726698262243</v>
      </c>
      <c r="N56" s="194">
        <f t="shared" si="5"/>
        <v>0.33275563258232238</v>
      </c>
      <c r="O56" s="192">
        <f t="shared" si="6"/>
        <v>0.38823529411764707</v>
      </c>
      <c r="P56" s="193">
        <f t="shared" si="7"/>
        <v>0.42990654205607476</v>
      </c>
      <c r="Q56" s="194">
        <f t="shared" si="8"/>
        <v>0.41145833333333331</v>
      </c>
    </row>
    <row r="57" spans="1:17" ht="22" customHeight="1">
      <c r="A57" s="346" t="s">
        <v>143</v>
      </c>
      <c r="B57" s="166" t="s">
        <v>131</v>
      </c>
      <c r="C57" s="171">
        <v>41</v>
      </c>
      <c r="D57" s="171">
        <v>26</v>
      </c>
      <c r="E57" s="172">
        <v>67</v>
      </c>
      <c r="F57" s="173">
        <v>17</v>
      </c>
      <c r="G57" s="171">
        <v>7</v>
      </c>
      <c r="H57" s="174">
        <v>24</v>
      </c>
      <c r="I57" s="175">
        <v>6</v>
      </c>
      <c r="J57" s="171">
        <v>4</v>
      </c>
      <c r="K57" s="174">
        <v>10</v>
      </c>
      <c r="L57" s="184">
        <f t="shared" si="3"/>
        <v>0.41463414634146339</v>
      </c>
      <c r="M57" s="185">
        <f t="shared" si="4"/>
        <v>0.26923076923076922</v>
      </c>
      <c r="N57" s="186">
        <f t="shared" si="5"/>
        <v>0.35820895522388058</v>
      </c>
      <c r="O57" s="184">
        <f t="shared" si="6"/>
        <v>0.35294117647058826</v>
      </c>
      <c r="P57" s="185">
        <f t="shared" si="7"/>
        <v>0.5714285714285714</v>
      </c>
      <c r="Q57" s="186">
        <f t="shared" si="8"/>
        <v>0.41666666666666669</v>
      </c>
    </row>
    <row r="58" spans="1:17" ht="22" customHeight="1">
      <c r="A58" s="347"/>
      <c r="B58" s="167" t="s">
        <v>132</v>
      </c>
      <c r="C58" s="179">
        <v>64</v>
      </c>
      <c r="D58" s="179">
        <v>57</v>
      </c>
      <c r="E58" s="180">
        <v>121</v>
      </c>
      <c r="F58" s="181">
        <v>17</v>
      </c>
      <c r="G58" s="179">
        <v>21</v>
      </c>
      <c r="H58" s="182">
        <v>38</v>
      </c>
      <c r="I58" s="183">
        <v>3</v>
      </c>
      <c r="J58" s="179">
        <v>11</v>
      </c>
      <c r="K58" s="182">
        <v>14</v>
      </c>
      <c r="L58" s="184">
        <f t="shared" si="3"/>
        <v>0.265625</v>
      </c>
      <c r="M58" s="185">
        <f t="shared" si="4"/>
        <v>0.36842105263157893</v>
      </c>
      <c r="N58" s="186">
        <f t="shared" si="5"/>
        <v>0.31404958677685951</v>
      </c>
      <c r="O58" s="184">
        <f t="shared" si="6"/>
        <v>0.17647058823529413</v>
      </c>
      <c r="P58" s="185">
        <f t="shared" si="7"/>
        <v>0.52380952380952384</v>
      </c>
      <c r="Q58" s="186">
        <f t="shared" si="8"/>
        <v>0.36842105263157893</v>
      </c>
    </row>
    <row r="59" spans="1:17" ht="22" customHeight="1">
      <c r="A59" s="347"/>
      <c r="B59" s="167" t="s">
        <v>172</v>
      </c>
      <c r="C59" s="179">
        <v>68</v>
      </c>
      <c r="D59" s="179">
        <v>41</v>
      </c>
      <c r="E59" s="180">
        <v>109</v>
      </c>
      <c r="F59" s="181">
        <v>29</v>
      </c>
      <c r="G59" s="179">
        <v>17</v>
      </c>
      <c r="H59" s="182">
        <v>46</v>
      </c>
      <c r="I59" s="183">
        <v>14</v>
      </c>
      <c r="J59" s="179">
        <v>5</v>
      </c>
      <c r="K59" s="182">
        <v>19</v>
      </c>
      <c r="L59" s="184">
        <f t="shared" si="3"/>
        <v>0.4264705882352941</v>
      </c>
      <c r="M59" s="185">
        <f t="shared" si="4"/>
        <v>0.41463414634146339</v>
      </c>
      <c r="N59" s="186">
        <f t="shared" si="5"/>
        <v>0.42201834862385323</v>
      </c>
      <c r="O59" s="184">
        <f t="shared" si="6"/>
        <v>0.48275862068965519</v>
      </c>
      <c r="P59" s="185">
        <f t="shared" si="7"/>
        <v>0.29411764705882354</v>
      </c>
      <c r="Q59" s="186">
        <f t="shared" si="8"/>
        <v>0.41304347826086957</v>
      </c>
    </row>
    <row r="60" spans="1:17" ht="22" customHeight="1">
      <c r="A60" s="347"/>
      <c r="B60" s="339" t="s">
        <v>173</v>
      </c>
      <c r="C60" s="302">
        <v>21</v>
      </c>
      <c r="D60" s="302">
        <v>38</v>
      </c>
      <c r="E60" s="298">
        <v>59</v>
      </c>
      <c r="F60" s="300">
        <v>7</v>
      </c>
      <c r="G60" s="302">
        <v>15</v>
      </c>
      <c r="H60" s="306">
        <v>22</v>
      </c>
      <c r="I60" s="305">
        <v>3</v>
      </c>
      <c r="J60" s="302">
        <v>12</v>
      </c>
      <c r="K60" s="306">
        <v>15</v>
      </c>
      <c r="L60" s="184">
        <f t="shared" ref="L60" si="69">F60/C60</f>
        <v>0.33333333333333331</v>
      </c>
      <c r="M60" s="185">
        <f t="shared" ref="M60" si="70">G60/D60</f>
        <v>0.39473684210526316</v>
      </c>
      <c r="N60" s="186">
        <f t="shared" ref="N60" si="71">H60/E60</f>
        <v>0.3728813559322034</v>
      </c>
      <c r="O60" s="184">
        <f t="shared" ref="O60" si="72">I60/F60</f>
        <v>0.42857142857142855</v>
      </c>
      <c r="P60" s="185">
        <f t="shared" ref="P60" si="73">J60/G60</f>
        <v>0.8</v>
      </c>
      <c r="Q60" s="186">
        <f t="shared" ref="Q60" si="74">K60/H60</f>
        <v>0.68181818181818177</v>
      </c>
    </row>
    <row r="61" spans="1:17" ht="22" customHeight="1">
      <c r="A61" s="348"/>
      <c r="B61" s="168" t="s">
        <v>134</v>
      </c>
      <c r="C61" s="187">
        <v>120</v>
      </c>
      <c r="D61" s="187">
        <v>169</v>
      </c>
      <c r="E61" s="188">
        <v>289</v>
      </c>
      <c r="F61" s="189">
        <v>36</v>
      </c>
      <c r="G61" s="187">
        <v>57</v>
      </c>
      <c r="H61" s="190">
        <v>93</v>
      </c>
      <c r="I61" s="191">
        <v>15</v>
      </c>
      <c r="J61" s="187">
        <v>28</v>
      </c>
      <c r="K61" s="190">
        <v>43</v>
      </c>
      <c r="L61" s="192">
        <f t="shared" si="3"/>
        <v>0.3</v>
      </c>
      <c r="M61" s="193">
        <f t="shared" si="4"/>
        <v>0.33727810650887574</v>
      </c>
      <c r="N61" s="194">
        <f t="shared" si="5"/>
        <v>0.3217993079584775</v>
      </c>
      <c r="O61" s="192">
        <f t="shared" si="6"/>
        <v>0.41666666666666669</v>
      </c>
      <c r="P61" s="193">
        <f t="shared" si="7"/>
        <v>0.49122807017543857</v>
      </c>
      <c r="Q61" s="194">
        <f t="shared" si="8"/>
        <v>0.46236559139784944</v>
      </c>
    </row>
    <row r="62" spans="1:17" ht="22" customHeight="1">
      <c r="A62" s="346" t="s">
        <v>144</v>
      </c>
      <c r="B62" s="166" t="s">
        <v>131</v>
      </c>
      <c r="C62" s="171">
        <v>59</v>
      </c>
      <c r="D62" s="171">
        <v>22</v>
      </c>
      <c r="E62" s="172">
        <v>81</v>
      </c>
      <c r="F62" s="173">
        <v>28</v>
      </c>
      <c r="G62" s="171">
        <v>7</v>
      </c>
      <c r="H62" s="174">
        <v>35</v>
      </c>
      <c r="I62" s="175">
        <v>14</v>
      </c>
      <c r="J62" s="171">
        <v>3</v>
      </c>
      <c r="K62" s="174">
        <v>17</v>
      </c>
      <c r="L62" s="184">
        <f t="shared" si="3"/>
        <v>0.47457627118644069</v>
      </c>
      <c r="M62" s="185">
        <f t="shared" si="4"/>
        <v>0.31818181818181818</v>
      </c>
      <c r="N62" s="186">
        <f t="shared" si="5"/>
        <v>0.43209876543209874</v>
      </c>
      <c r="O62" s="184">
        <f t="shared" si="6"/>
        <v>0.5</v>
      </c>
      <c r="P62" s="185">
        <f t="shared" si="7"/>
        <v>0.42857142857142855</v>
      </c>
      <c r="Q62" s="186">
        <f t="shared" si="8"/>
        <v>0.48571428571428571</v>
      </c>
    </row>
    <row r="63" spans="1:17" ht="22" customHeight="1">
      <c r="A63" s="347"/>
      <c r="B63" s="167" t="s">
        <v>132</v>
      </c>
      <c r="C63" s="179">
        <v>121</v>
      </c>
      <c r="D63" s="179">
        <v>48</v>
      </c>
      <c r="E63" s="180">
        <v>169</v>
      </c>
      <c r="F63" s="181">
        <v>50</v>
      </c>
      <c r="G63" s="179">
        <v>14</v>
      </c>
      <c r="H63" s="182">
        <v>64</v>
      </c>
      <c r="I63" s="183">
        <v>19</v>
      </c>
      <c r="J63" s="179">
        <v>7</v>
      </c>
      <c r="K63" s="182">
        <v>26</v>
      </c>
      <c r="L63" s="184">
        <f t="shared" si="3"/>
        <v>0.41322314049586778</v>
      </c>
      <c r="M63" s="185">
        <f t="shared" si="4"/>
        <v>0.29166666666666669</v>
      </c>
      <c r="N63" s="186">
        <f t="shared" si="5"/>
        <v>0.378698224852071</v>
      </c>
      <c r="O63" s="184">
        <f t="shared" si="6"/>
        <v>0.38</v>
      </c>
      <c r="P63" s="185">
        <f t="shared" si="7"/>
        <v>0.5</v>
      </c>
      <c r="Q63" s="186">
        <f t="shared" si="8"/>
        <v>0.40625</v>
      </c>
    </row>
    <row r="64" spans="1:17" ht="22" customHeight="1">
      <c r="A64" s="347"/>
      <c r="B64" s="167" t="s">
        <v>133</v>
      </c>
      <c r="C64" s="179">
        <v>108</v>
      </c>
      <c r="D64" s="179">
        <v>84</v>
      </c>
      <c r="E64" s="180">
        <v>192</v>
      </c>
      <c r="F64" s="181">
        <v>46</v>
      </c>
      <c r="G64" s="179">
        <v>39</v>
      </c>
      <c r="H64" s="182">
        <v>85</v>
      </c>
      <c r="I64" s="183">
        <v>15</v>
      </c>
      <c r="J64" s="179">
        <v>14</v>
      </c>
      <c r="K64" s="182">
        <v>29</v>
      </c>
      <c r="L64" s="184">
        <f t="shared" si="3"/>
        <v>0.42592592592592593</v>
      </c>
      <c r="M64" s="185">
        <f t="shared" si="4"/>
        <v>0.4642857142857143</v>
      </c>
      <c r="N64" s="186">
        <f t="shared" si="5"/>
        <v>0.44270833333333331</v>
      </c>
      <c r="O64" s="184">
        <f t="shared" si="6"/>
        <v>0.32608695652173914</v>
      </c>
      <c r="P64" s="185">
        <f t="shared" si="7"/>
        <v>0.35897435897435898</v>
      </c>
      <c r="Q64" s="186">
        <f t="shared" si="8"/>
        <v>0.3411764705882353</v>
      </c>
    </row>
    <row r="65" spans="1:17" ht="22" customHeight="1">
      <c r="A65" s="347"/>
      <c r="B65" s="339" t="s">
        <v>173</v>
      </c>
      <c r="C65" s="302">
        <v>42</v>
      </c>
      <c r="D65" s="302">
        <v>33</v>
      </c>
      <c r="E65" s="298">
        <v>75</v>
      </c>
      <c r="F65" s="300">
        <v>16</v>
      </c>
      <c r="G65" s="302">
        <v>11</v>
      </c>
      <c r="H65" s="306">
        <v>27</v>
      </c>
      <c r="I65" s="305">
        <v>13</v>
      </c>
      <c r="J65" s="302">
        <v>9</v>
      </c>
      <c r="K65" s="306">
        <v>22</v>
      </c>
      <c r="L65" s="184">
        <f t="shared" ref="L65" si="75">F65/C65</f>
        <v>0.38095238095238093</v>
      </c>
      <c r="M65" s="185">
        <f t="shared" ref="M65" si="76">G65/D65</f>
        <v>0.33333333333333331</v>
      </c>
      <c r="N65" s="186">
        <f t="shared" ref="N65" si="77">H65/E65</f>
        <v>0.36</v>
      </c>
      <c r="O65" s="184">
        <f t="shared" ref="O65" si="78">I65/F65</f>
        <v>0.8125</v>
      </c>
      <c r="P65" s="185">
        <f t="shared" ref="P65" si="79">J65/G65</f>
        <v>0.81818181818181823</v>
      </c>
      <c r="Q65" s="186">
        <f t="shared" ref="Q65" si="80">K65/H65</f>
        <v>0.81481481481481477</v>
      </c>
    </row>
    <row r="66" spans="1:17" ht="22" customHeight="1">
      <c r="A66" s="348"/>
      <c r="B66" s="168" t="s">
        <v>134</v>
      </c>
      <c r="C66" s="187">
        <v>253</v>
      </c>
      <c r="D66" s="187">
        <v>227</v>
      </c>
      <c r="E66" s="188">
        <v>480</v>
      </c>
      <c r="F66" s="189">
        <v>90</v>
      </c>
      <c r="G66" s="187">
        <v>65</v>
      </c>
      <c r="H66" s="190">
        <v>155</v>
      </c>
      <c r="I66" s="191">
        <v>48</v>
      </c>
      <c r="J66" s="187">
        <v>35</v>
      </c>
      <c r="K66" s="190">
        <v>83</v>
      </c>
      <c r="L66" s="192">
        <f t="shared" si="3"/>
        <v>0.35573122529644269</v>
      </c>
      <c r="M66" s="193">
        <f t="shared" si="4"/>
        <v>0.28634361233480177</v>
      </c>
      <c r="N66" s="194">
        <f t="shared" si="5"/>
        <v>0.32291666666666669</v>
      </c>
      <c r="O66" s="192">
        <f t="shared" si="6"/>
        <v>0.53333333333333333</v>
      </c>
      <c r="P66" s="193">
        <f t="shared" si="7"/>
        <v>0.53846153846153844</v>
      </c>
      <c r="Q66" s="194">
        <f t="shared" si="8"/>
        <v>0.53548387096774197</v>
      </c>
    </row>
    <row r="67" spans="1:17" ht="22" customHeight="1">
      <c r="A67" s="346" t="s">
        <v>145</v>
      </c>
      <c r="B67" s="166" t="s">
        <v>131</v>
      </c>
      <c r="C67" s="171">
        <v>4</v>
      </c>
      <c r="D67" s="171">
        <v>1</v>
      </c>
      <c r="E67" s="172">
        <v>5</v>
      </c>
      <c r="F67" s="173">
        <v>2</v>
      </c>
      <c r="G67" s="171"/>
      <c r="H67" s="174">
        <v>2</v>
      </c>
      <c r="I67" s="175">
        <v>2</v>
      </c>
      <c r="J67" s="171"/>
      <c r="K67" s="174">
        <v>2</v>
      </c>
      <c r="L67" s="184">
        <f t="shared" si="3"/>
        <v>0.5</v>
      </c>
      <c r="M67" s="185">
        <f t="shared" si="4"/>
        <v>0</v>
      </c>
      <c r="N67" s="186">
        <f t="shared" si="5"/>
        <v>0.4</v>
      </c>
      <c r="O67" s="184">
        <f t="shared" si="6"/>
        <v>1</v>
      </c>
      <c r="P67" s="185"/>
      <c r="Q67" s="186">
        <f t="shared" si="8"/>
        <v>1</v>
      </c>
    </row>
    <row r="68" spans="1:17" ht="22" customHeight="1">
      <c r="A68" s="347"/>
      <c r="B68" s="167" t="s">
        <v>132</v>
      </c>
      <c r="C68" s="179">
        <v>4</v>
      </c>
      <c r="D68" s="179">
        <v>2</v>
      </c>
      <c r="E68" s="180">
        <v>6</v>
      </c>
      <c r="F68" s="181">
        <v>3</v>
      </c>
      <c r="G68" s="179">
        <v>1</v>
      </c>
      <c r="H68" s="182">
        <v>4</v>
      </c>
      <c r="I68" s="183">
        <v>1</v>
      </c>
      <c r="J68" s="179"/>
      <c r="K68" s="182">
        <v>1</v>
      </c>
      <c r="L68" s="184">
        <f t="shared" si="3"/>
        <v>0.75</v>
      </c>
      <c r="M68" s="185">
        <f t="shared" si="4"/>
        <v>0.5</v>
      </c>
      <c r="N68" s="186">
        <f t="shared" si="5"/>
        <v>0.66666666666666663</v>
      </c>
      <c r="O68" s="184">
        <f t="shared" si="6"/>
        <v>0.33333333333333331</v>
      </c>
      <c r="P68" s="185">
        <f t="shared" si="7"/>
        <v>0</v>
      </c>
      <c r="Q68" s="186">
        <f t="shared" si="8"/>
        <v>0.25</v>
      </c>
    </row>
    <row r="69" spans="1:17" ht="22" customHeight="1">
      <c r="A69" s="347"/>
      <c r="B69" s="167" t="s">
        <v>172</v>
      </c>
      <c r="C69" s="179">
        <v>10</v>
      </c>
      <c r="D69" s="179">
        <v>3</v>
      </c>
      <c r="E69" s="180">
        <v>13</v>
      </c>
      <c r="F69" s="181">
        <v>2</v>
      </c>
      <c r="G69" s="179">
        <v>1</v>
      </c>
      <c r="H69" s="182">
        <v>3</v>
      </c>
      <c r="I69" s="183">
        <v>2</v>
      </c>
      <c r="J69" s="179"/>
      <c r="K69" s="182">
        <v>2</v>
      </c>
      <c r="L69" s="184">
        <f t="shared" ref="L69:L71" si="81">F69/C69</f>
        <v>0.2</v>
      </c>
      <c r="M69" s="185">
        <f t="shared" ref="M69:M71" si="82">G69/D69</f>
        <v>0.33333333333333331</v>
      </c>
      <c r="N69" s="186">
        <f t="shared" ref="N69:N71" si="83">H69/E69</f>
        <v>0.23076923076923078</v>
      </c>
      <c r="O69" s="184">
        <f>I69/F69</f>
        <v>1</v>
      </c>
      <c r="P69" s="185">
        <f t="shared" si="7"/>
        <v>0</v>
      </c>
      <c r="Q69" s="186">
        <f t="shared" ref="Q69:Q71" si="84">K69/H69</f>
        <v>0.66666666666666663</v>
      </c>
    </row>
    <row r="70" spans="1:17" ht="22" customHeight="1">
      <c r="A70" s="347"/>
      <c r="B70" s="339" t="s">
        <v>173</v>
      </c>
      <c r="C70" s="305"/>
      <c r="D70" s="302"/>
      <c r="E70" s="298"/>
      <c r="F70" s="300"/>
      <c r="G70" s="302"/>
      <c r="H70" s="306"/>
      <c r="I70" s="305"/>
      <c r="J70" s="302"/>
      <c r="K70" s="306"/>
      <c r="L70" s="184"/>
      <c r="M70" s="185"/>
      <c r="N70" s="186"/>
      <c r="O70" s="184"/>
      <c r="P70" s="185"/>
      <c r="Q70" s="186"/>
    </row>
    <row r="71" spans="1:17" ht="22" customHeight="1" thickBot="1">
      <c r="A71" s="347"/>
      <c r="B71" s="169" t="s">
        <v>134</v>
      </c>
      <c r="C71" s="296">
        <v>4</v>
      </c>
      <c r="D71" s="297">
        <v>3</v>
      </c>
      <c r="E71" s="298">
        <v>7</v>
      </c>
      <c r="F71" s="300">
        <v>1</v>
      </c>
      <c r="G71" s="302"/>
      <c r="H71" s="304">
        <v>1</v>
      </c>
      <c r="I71" s="305">
        <v>1</v>
      </c>
      <c r="J71" s="302"/>
      <c r="K71" s="306">
        <v>1</v>
      </c>
      <c r="L71" s="284">
        <f t="shared" si="81"/>
        <v>0.25</v>
      </c>
      <c r="M71" s="285">
        <f t="shared" si="82"/>
        <v>0</v>
      </c>
      <c r="N71" s="286">
        <f t="shared" si="83"/>
        <v>0.14285714285714285</v>
      </c>
      <c r="O71" s="284">
        <f>I71/F71</f>
        <v>1</v>
      </c>
      <c r="P71" s="285"/>
      <c r="Q71" s="286">
        <f t="shared" si="84"/>
        <v>1</v>
      </c>
    </row>
    <row r="72" spans="1:17" ht="22" customHeight="1">
      <c r="A72" s="295"/>
      <c r="B72" s="166" t="s">
        <v>77</v>
      </c>
      <c r="C72" s="196">
        <f>SUM(C73:C77)</f>
        <v>15024</v>
      </c>
      <c r="D72" s="195">
        <f t="shared" ref="D72:E72" si="85">SUM(D73:D77)</f>
        <v>8414</v>
      </c>
      <c r="E72" s="299">
        <f t="shared" si="85"/>
        <v>23438</v>
      </c>
      <c r="F72" s="301">
        <f>SUM(F73:F77)</f>
        <v>5013</v>
      </c>
      <c r="G72" s="303">
        <f t="shared" ref="G72" si="86">SUM(G73:G77)</f>
        <v>2757</v>
      </c>
      <c r="H72" s="197">
        <f t="shared" ref="H72" si="87">SUM(H7:H71)</f>
        <v>7770</v>
      </c>
      <c r="I72" s="301">
        <f t="shared" ref="I72:K72" si="88">SUM(I7:I71)</f>
        <v>2202</v>
      </c>
      <c r="J72" s="303">
        <f>SUM(J7:J71)</f>
        <v>1481</v>
      </c>
      <c r="K72" s="299">
        <f t="shared" si="88"/>
        <v>3683</v>
      </c>
      <c r="L72" s="198">
        <f t="shared" si="2"/>
        <v>0.3336661341853035</v>
      </c>
      <c r="M72" s="199">
        <f t="shared" si="2"/>
        <v>0.32766817209412885</v>
      </c>
      <c r="N72" s="200">
        <f t="shared" si="2"/>
        <v>0.33151292772420854</v>
      </c>
      <c r="O72" s="198">
        <f t="shared" si="2"/>
        <v>0.43925792938360264</v>
      </c>
      <c r="P72" s="199">
        <f t="shared" si="2"/>
        <v>0.53717809212912582</v>
      </c>
      <c r="Q72" s="200">
        <f>K72/H72</f>
        <v>0.47400257400257401</v>
      </c>
    </row>
    <row r="73" spans="1:17" ht="22" customHeight="1">
      <c r="A73" s="214"/>
      <c r="B73" s="167" t="s">
        <v>131</v>
      </c>
      <c r="C73" s="196">
        <f>C7+C12+C17+C22+C27+C32+C37+C42+C47+C52+C57+C62+C67</f>
        <v>1938</v>
      </c>
      <c r="D73" s="195">
        <f t="shared" ref="D73:E73" si="89">D7+D12+D17+D22+D27+D32+D37+D42+D47+D52+D57+D62+D67</f>
        <v>538</v>
      </c>
      <c r="E73" s="197">
        <f t="shared" si="89"/>
        <v>2476</v>
      </c>
      <c r="F73" s="196">
        <f>F7+F12+F17+F22+F27+F32+F37+F42+F47+F52+F57+F62+F67</f>
        <v>696</v>
      </c>
      <c r="G73" s="195">
        <f t="shared" ref="G73:H73" si="90">G7+G12+G17+G22+G27+G32+G37+G42+G47+G52+G57+G62+G67</f>
        <v>174</v>
      </c>
      <c r="H73" s="197">
        <f t="shared" si="90"/>
        <v>870</v>
      </c>
      <c r="I73" s="203">
        <f t="shared" ref="I73:K76" si="91">I7+I12+I17+I22+I27+I32+I37+I42+I47+I52+I57+I62+I67</f>
        <v>296</v>
      </c>
      <c r="J73" s="201">
        <f t="shared" si="91"/>
        <v>83</v>
      </c>
      <c r="K73" s="202">
        <f t="shared" si="91"/>
        <v>379</v>
      </c>
      <c r="L73" s="204">
        <f t="shared" si="2"/>
        <v>0.3591331269349845</v>
      </c>
      <c r="M73" s="205">
        <f t="shared" si="2"/>
        <v>0.32342007434944237</v>
      </c>
      <c r="N73" s="206">
        <f t="shared" si="2"/>
        <v>0.35137318255250405</v>
      </c>
      <c r="O73" s="204">
        <f t="shared" si="2"/>
        <v>0.42528735632183906</v>
      </c>
      <c r="P73" s="205">
        <f t="shared" si="2"/>
        <v>0.47701149425287354</v>
      </c>
      <c r="Q73" s="206">
        <f t="shared" ref="Q73:Q77" si="92">K73/H73</f>
        <v>0.43563218390804598</v>
      </c>
    </row>
    <row r="74" spans="1:17" ht="22" customHeight="1">
      <c r="A74" s="214" t="s">
        <v>9</v>
      </c>
      <c r="B74" s="167" t="s">
        <v>132</v>
      </c>
      <c r="C74" s="196">
        <f>C8+C13+C18+C23+C28+C33+C38+C43+C48+C53+C58+C63+C68</f>
        <v>3649</v>
      </c>
      <c r="D74" s="195">
        <f t="shared" ref="D74:E74" si="93">D8+D13+D18+D23+D28+D33+D38+D43+D48+D53+D58+D63+D68</f>
        <v>1373</v>
      </c>
      <c r="E74" s="197">
        <f t="shared" si="93"/>
        <v>5022</v>
      </c>
      <c r="F74" s="196">
        <f t="shared" ref="F74:H74" si="94">F8+F13+F18+F23+F28+F33+F38+F43+F48+F53+F58+F63+F68</f>
        <v>1111</v>
      </c>
      <c r="G74" s="195">
        <f t="shared" si="94"/>
        <v>368</v>
      </c>
      <c r="H74" s="197">
        <f t="shared" si="94"/>
        <v>1479</v>
      </c>
      <c r="I74" s="203">
        <f t="shared" si="91"/>
        <v>437</v>
      </c>
      <c r="J74" s="201">
        <f t="shared" si="91"/>
        <v>178</v>
      </c>
      <c r="K74" s="202">
        <f t="shared" si="91"/>
        <v>615</v>
      </c>
      <c r="L74" s="204">
        <f t="shared" si="2"/>
        <v>0.3044669772540422</v>
      </c>
      <c r="M74" s="205">
        <f t="shared" si="2"/>
        <v>0.26802621995630005</v>
      </c>
      <c r="N74" s="206">
        <f t="shared" si="2"/>
        <v>0.29450418160095582</v>
      </c>
      <c r="O74" s="204">
        <f t="shared" si="2"/>
        <v>0.39333933393339332</v>
      </c>
      <c r="P74" s="205">
        <f t="shared" si="2"/>
        <v>0.48369565217391303</v>
      </c>
      <c r="Q74" s="206">
        <f t="shared" si="92"/>
        <v>0.41582150101419879</v>
      </c>
    </row>
    <row r="75" spans="1:17" ht="22" customHeight="1">
      <c r="A75" s="214"/>
      <c r="B75" s="167" t="s">
        <v>172</v>
      </c>
      <c r="C75" s="196">
        <f>C9+C14+C19+C24+C29+C34+C39+C44+C49+C54+C59+C64+C69</f>
        <v>2980</v>
      </c>
      <c r="D75" s="195">
        <f t="shared" ref="D75:E76" si="95">D9+D14+D19+D24+D29+D34+D39+D44+D49+D54+D59+D64+D69</f>
        <v>1511</v>
      </c>
      <c r="E75" s="197">
        <f t="shared" si="95"/>
        <v>4491</v>
      </c>
      <c r="F75" s="196">
        <f t="shared" ref="F75:H76" si="96">F9+F14+F19+F24+F29+F34+F39+F44+F49+F54+F59+F64+F69</f>
        <v>1137</v>
      </c>
      <c r="G75" s="195">
        <f t="shared" si="96"/>
        <v>570</v>
      </c>
      <c r="H75" s="197">
        <f t="shared" si="96"/>
        <v>1707</v>
      </c>
      <c r="I75" s="203">
        <f t="shared" si="91"/>
        <v>403</v>
      </c>
      <c r="J75" s="201">
        <f t="shared" si="91"/>
        <v>240</v>
      </c>
      <c r="K75" s="202">
        <f t="shared" si="91"/>
        <v>643</v>
      </c>
      <c r="L75" s="204">
        <f t="shared" si="2"/>
        <v>0.38154362416107385</v>
      </c>
      <c r="M75" s="205">
        <f t="shared" si="2"/>
        <v>0.37723362011912642</v>
      </c>
      <c r="N75" s="206">
        <f t="shared" si="2"/>
        <v>0.38009352037408151</v>
      </c>
      <c r="O75" s="204">
        <f t="shared" si="2"/>
        <v>0.3544415127528584</v>
      </c>
      <c r="P75" s="205">
        <f t="shared" si="2"/>
        <v>0.42105263157894735</v>
      </c>
      <c r="Q75" s="206">
        <f t="shared" si="92"/>
        <v>0.37668424135910955</v>
      </c>
    </row>
    <row r="76" spans="1:17" ht="22" customHeight="1">
      <c r="A76" s="214"/>
      <c r="B76" s="339" t="s">
        <v>173</v>
      </c>
      <c r="C76" s="196">
        <f>C10+C15+C20+C25+C30+C35+C40+C45+C50+C55+C60+C65+C70</f>
        <v>1206</v>
      </c>
      <c r="D76" s="195">
        <f t="shared" si="95"/>
        <v>917</v>
      </c>
      <c r="E76" s="197">
        <f t="shared" si="95"/>
        <v>2123</v>
      </c>
      <c r="F76" s="196">
        <f t="shared" si="96"/>
        <v>530</v>
      </c>
      <c r="G76" s="195">
        <f t="shared" si="96"/>
        <v>397</v>
      </c>
      <c r="H76" s="197">
        <f t="shared" si="96"/>
        <v>927</v>
      </c>
      <c r="I76" s="203">
        <f t="shared" si="91"/>
        <v>379</v>
      </c>
      <c r="J76" s="201">
        <f t="shared" si="91"/>
        <v>332</v>
      </c>
      <c r="K76" s="202">
        <f t="shared" si="91"/>
        <v>711</v>
      </c>
      <c r="L76" s="204">
        <f t="shared" ref="L76" si="97">F76/C76</f>
        <v>0.43946932006633499</v>
      </c>
      <c r="M76" s="205">
        <f t="shared" ref="M76" si="98">G76/D76</f>
        <v>0.43293347873500543</v>
      </c>
      <c r="N76" s="206">
        <f t="shared" ref="N76" si="99">H76/E76</f>
        <v>0.43664625529910506</v>
      </c>
      <c r="O76" s="204">
        <f t="shared" ref="O76" si="100">I76/F76</f>
        <v>0.71509433962264146</v>
      </c>
      <c r="P76" s="205">
        <f t="shared" ref="P76" si="101">J76/G76</f>
        <v>0.83627204030226698</v>
      </c>
      <c r="Q76" s="206">
        <f t="shared" ref="Q76" si="102">K76/H76</f>
        <v>0.76699029126213591</v>
      </c>
    </row>
    <row r="77" spans="1:17" ht="22" customHeight="1" thickBot="1">
      <c r="A77" s="215"/>
      <c r="B77" s="169" t="s">
        <v>134</v>
      </c>
      <c r="C77" s="208">
        <f>C11+C16+C21+C26+C31+C36+C41+C46+C51+C56+C61+C66+C71</f>
        <v>5251</v>
      </c>
      <c r="D77" s="207">
        <f t="shared" ref="D77:E77" si="103">D11+D16+D21+D26+D31+D36+D41+D46+D51+D56+D61+D66+D71</f>
        <v>4075</v>
      </c>
      <c r="E77" s="209">
        <f t="shared" si="103"/>
        <v>9326</v>
      </c>
      <c r="F77" s="208">
        <f t="shared" ref="F77:H77" si="104">F11+F16+F21+F26+F31+F36+F41+F46+F51+F56+F61+F66+F71</f>
        <v>1539</v>
      </c>
      <c r="G77" s="207">
        <f t="shared" si="104"/>
        <v>1248</v>
      </c>
      <c r="H77" s="209">
        <f t="shared" si="104"/>
        <v>2787</v>
      </c>
      <c r="I77" s="210">
        <f t="shared" ref="I77:K77" si="105">I11+I16+I21+I26+I31+I36+I41+I46+I51+I56+I61+I66+I71</f>
        <v>687</v>
      </c>
      <c r="J77" s="207">
        <f t="shared" si="105"/>
        <v>648</v>
      </c>
      <c r="K77" s="209">
        <f t="shared" si="105"/>
        <v>1335</v>
      </c>
      <c r="L77" s="211">
        <f t="shared" si="2"/>
        <v>0.29308703104170636</v>
      </c>
      <c r="M77" s="212">
        <f t="shared" si="2"/>
        <v>0.30625766871165644</v>
      </c>
      <c r="N77" s="213">
        <f t="shared" si="2"/>
        <v>0.29884194724426333</v>
      </c>
      <c r="O77" s="211">
        <f t="shared" si="2"/>
        <v>0.44639376218323584</v>
      </c>
      <c r="P77" s="212">
        <f t="shared" si="2"/>
        <v>0.51923076923076927</v>
      </c>
      <c r="Q77" s="213">
        <f t="shared" si="92"/>
        <v>0.4790096878363832</v>
      </c>
    </row>
    <row r="78" spans="1:17">
      <c r="A78" s="162" t="s">
        <v>201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</row>
    <row r="79" spans="1:17">
      <c r="A79" s="162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</row>
    <row r="80" spans="1:17">
      <c r="A80" s="162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</row>
    <row r="81" spans="1:17">
      <c r="A81" s="162"/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</row>
    <row r="82" spans="1:17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</row>
    <row r="83" spans="1:17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</row>
    <row r="84" spans="1:17">
      <c r="A84" s="162"/>
      <c r="B84" s="162"/>
      <c r="C84" s="162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</row>
    <row r="85" spans="1:17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</row>
    <row r="86" spans="1:17">
      <c r="A86" s="162"/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</row>
    <row r="87" spans="1:17">
      <c r="A87" s="162"/>
      <c r="B87" s="162"/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</row>
    <row r="88" spans="1:17">
      <c r="A88" s="162"/>
      <c r="B88" s="162"/>
      <c r="C88" s="162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</row>
    <row r="89" spans="1:17">
      <c r="A89" s="162"/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</row>
    <row r="90" spans="1:17">
      <c r="A90" s="162"/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</row>
    <row r="91" spans="1:17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  <row r="92" spans="1:17">
      <c r="A92" s="162"/>
      <c r="B92" s="162"/>
      <c r="C92" s="162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</row>
    <row r="93" spans="1:17">
      <c r="A93" s="162"/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</row>
    <row r="94" spans="1:17">
      <c r="A94" s="162"/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</row>
    <row r="95" spans="1:17">
      <c r="A95" s="162"/>
      <c r="B95" s="162"/>
      <c r="C95" s="162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</row>
    <row r="96" spans="1:17">
      <c r="A96" s="162"/>
      <c r="B96" s="162"/>
      <c r="C96" s="162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</row>
    <row r="97" spans="1:17">
      <c r="A97" s="162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</row>
    <row r="98" spans="1:17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</row>
    <row r="99" spans="1:17">
      <c r="A99" s="162"/>
      <c r="B99" s="162"/>
      <c r="C99" s="162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</row>
    <row r="100" spans="1:17">
      <c r="A100" s="162"/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</row>
    <row r="101" spans="1:17">
      <c r="A101" s="162"/>
      <c r="B101" s="162"/>
      <c r="C101" s="162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</row>
    <row r="102" spans="1:17">
      <c r="A102" s="162"/>
      <c r="B102" s="162"/>
      <c r="C102" s="162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</row>
    <row r="103" spans="1:17">
      <c r="A103" s="162"/>
      <c r="B103" s="162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</row>
    <row r="104" spans="1:17">
      <c r="A104" s="162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</row>
    <row r="105" spans="1:17">
      <c r="A105" s="162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</row>
    <row r="106" spans="1:17">
      <c r="A106" s="162"/>
      <c r="B106" s="162"/>
      <c r="C106" s="162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</row>
    <row r="107" spans="1:17">
      <c r="A107" s="162"/>
      <c r="B107" s="162"/>
      <c r="C107" s="162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</row>
    <row r="108" spans="1:17">
      <c r="A108" s="162"/>
      <c r="B108" s="162"/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</row>
    <row r="109" spans="1:17">
      <c r="A109" s="162"/>
      <c r="B109" s="162"/>
      <c r="C109" s="162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</row>
    <row r="110" spans="1:17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</row>
    <row r="111" spans="1:17">
      <c r="A111" s="162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</row>
    <row r="112" spans="1:17">
      <c r="A112" s="162"/>
      <c r="B112" s="162"/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</row>
    <row r="113" spans="1:17">
      <c r="A113" s="162"/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</row>
    <row r="114" spans="1:17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</row>
    <row r="115" spans="1:17">
      <c r="A115" s="162"/>
      <c r="B115" s="162"/>
      <c r="C115" s="162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</row>
    <row r="116" spans="1:17">
      <c r="A116" s="162"/>
      <c r="B116" s="162"/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</row>
    <row r="117" spans="1:17">
      <c r="A117" s="162"/>
      <c r="B117" s="162"/>
      <c r="C117" s="162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</row>
    <row r="118" spans="1:17">
      <c r="A118" s="162"/>
      <c r="B118" s="162"/>
      <c r="C118" s="162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</row>
    <row r="119" spans="1:17">
      <c r="A119" s="162"/>
      <c r="B119" s="162"/>
      <c r="C119" s="162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</row>
    <row r="120" spans="1:17">
      <c r="A120" s="162"/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</row>
    <row r="121" spans="1:17">
      <c r="A121" s="162"/>
      <c r="B121" s="162"/>
      <c r="C121" s="162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</row>
    <row r="122" spans="1:17">
      <c r="A122" s="162"/>
      <c r="B122" s="162"/>
      <c r="C122" s="162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</row>
    <row r="123" spans="1:17">
      <c r="A123" s="162"/>
      <c r="B123" s="162"/>
      <c r="C123" s="162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</row>
    <row r="124" spans="1:17">
      <c r="A124" s="162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</row>
    <row r="125" spans="1:17">
      <c r="A125" s="162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</row>
    <row r="126" spans="1:17">
      <c r="A126" s="162"/>
      <c r="B126" s="162"/>
      <c r="C126" s="162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</row>
    <row r="127" spans="1:17">
      <c r="A127" s="162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</row>
    <row r="128" spans="1:17">
      <c r="A128" s="162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</row>
    <row r="129" spans="1:17">
      <c r="A129" s="162"/>
      <c r="B129" s="162"/>
      <c r="C129" s="162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</row>
    <row r="130" spans="1:17">
      <c r="A130" s="162"/>
      <c r="B130" s="162"/>
      <c r="C130" s="162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</row>
    <row r="131" spans="1:17">
      <c r="A131" s="162"/>
      <c r="B131" s="162"/>
      <c r="C131" s="162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</row>
    <row r="132" spans="1:17">
      <c r="A132" s="162"/>
      <c r="B132" s="162"/>
      <c r="C132" s="162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</row>
    <row r="133" spans="1:17">
      <c r="A133" s="162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</row>
    <row r="134" spans="1:17">
      <c r="A134" s="162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</row>
    <row r="135" spans="1:17">
      <c r="A135" s="162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</row>
    <row r="136" spans="1:17">
      <c r="A136" s="162"/>
      <c r="B136" s="162"/>
      <c r="C136" s="162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</row>
    <row r="137" spans="1:17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</row>
    <row r="138" spans="1:17">
      <c r="A138" s="162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</row>
    <row r="139" spans="1:17">
      <c r="A139" s="162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</row>
    <row r="140" spans="1:17">
      <c r="A140" s="162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</row>
    <row r="141" spans="1:17">
      <c r="A141" s="162"/>
      <c r="B141" s="162"/>
      <c r="C141" s="162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</row>
    <row r="142" spans="1:17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  <row r="143" spans="1:17">
      <c r="A143" s="162"/>
      <c r="B143" s="162"/>
      <c r="C143" s="162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</row>
    <row r="144" spans="1:17">
      <c r="A144" s="162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</row>
    <row r="145" spans="1:17">
      <c r="A145" s="162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</row>
    <row r="146" spans="1:17">
      <c r="A146" s="162"/>
      <c r="B146" s="162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</row>
    <row r="147" spans="1:17">
      <c r="A147" s="162"/>
      <c r="B147" s="162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</row>
    <row r="148" spans="1:17">
      <c r="A148" s="162"/>
      <c r="B148" s="162"/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</row>
    <row r="149" spans="1:17">
      <c r="A149" s="162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</row>
    <row r="150" spans="1:17">
      <c r="A150" s="162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</row>
    <row r="151" spans="1:17">
      <c r="A151" s="162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</row>
    <row r="152" spans="1:17">
      <c r="A152" s="162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</row>
    <row r="153" spans="1:17">
      <c r="A153" s="162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</row>
    <row r="154" spans="1:17">
      <c r="A154" s="162"/>
      <c r="B154" s="162"/>
      <c r="C154" s="162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</row>
    <row r="155" spans="1:17">
      <c r="A155" s="162"/>
      <c r="B155" s="162"/>
      <c r="C155" s="162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</row>
    <row r="156" spans="1:17">
      <c r="A156" s="162"/>
      <c r="B156" s="162"/>
      <c r="C156" s="162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</row>
    <row r="157" spans="1:17">
      <c r="A157" s="162"/>
      <c r="B157" s="162"/>
      <c r="C157" s="162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</row>
    <row r="158" spans="1:17">
      <c r="A158" s="162"/>
      <c r="B158" s="162"/>
      <c r="C158" s="162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</row>
    <row r="159" spans="1:17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</row>
    <row r="160" spans="1:17">
      <c r="A160" s="162"/>
      <c r="B160" s="162"/>
      <c r="C160" s="162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</row>
    <row r="161" spans="1:17">
      <c r="A161" s="162"/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</row>
    <row r="162" spans="1:17">
      <c r="A162" s="162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</row>
    <row r="163" spans="1:17">
      <c r="A163" s="162"/>
      <c r="B163" s="162"/>
      <c r="C163" s="162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</row>
    <row r="164" spans="1:17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</row>
    <row r="165" spans="1:17">
      <c r="A165" s="162"/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</row>
    <row r="166" spans="1:17">
      <c r="A166" s="162"/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</row>
    <row r="167" spans="1:17">
      <c r="A167" s="162"/>
      <c r="B167" s="162"/>
      <c r="C167" s="162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</row>
    <row r="168" spans="1:17">
      <c r="A168" s="162"/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</row>
    <row r="169" spans="1:17">
      <c r="A169" s="162"/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</row>
    <row r="170" spans="1:17">
      <c r="A170" s="162"/>
      <c r="B170" s="162"/>
      <c r="C170" s="162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</row>
    <row r="171" spans="1:17">
      <c r="A171" s="162"/>
      <c r="B171" s="162"/>
      <c r="C171" s="162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</row>
    <row r="172" spans="1:17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</row>
    <row r="173" spans="1:17">
      <c r="A173" s="162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</row>
    <row r="174" spans="1:17">
      <c r="A174" s="162"/>
      <c r="B174" s="162"/>
      <c r="C174" s="162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</row>
    <row r="175" spans="1:17">
      <c r="A175" s="162"/>
      <c r="B175" s="162"/>
      <c r="C175" s="162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</row>
    <row r="176" spans="1:17">
      <c r="A176" s="162"/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</row>
    <row r="177" spans="1:17">
      <c r="A177" s="162"/>
      <c r="B177" s="162"/>
      <c r="C177" s="162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</row>
    <row r="178" spans="1:17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</row>
    <row r="179" spans="1:17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</row>
    <row r="180" spans="1:17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</row>
    <row r="181" spans="1:17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</row>
    <row r="182" spans="1:17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</row>
    <row r="183" spans="1:17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</row>
    <row r="184" spans="1:17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</row>
    <row r="185" spans="1:17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</row>
    <row r="186" spans="1:17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</row>
    <row r="187" spans="1:17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</row>
    <row r="188" spans="1:17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</row>
    <row r="189" spans="1:17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</row>
  </sheetData>
  <mergeCells count="18"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  <mergeCell ref="A62:A66"/>
    <mergeCell ref="A67:A71"/>
    <mergeCell ref="A27:A31"/>
    <mergeCell ref="A32:A36"/>
    <mergeCell ref="A37:A41"/>
    <mergeCell ref="A42:A46"/>
    <mergeCell ref="A47:A51"/>
    <mergeCell ref="A52:A5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8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>
    <tabColor indexed="14"/>
    <pageSetUpPr fitToPage="1"/>
  </sheetPr>
  <dimension ref="A1:AK65"/>
  <sheetViews>
    <sheetView showZeros="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5" defaultRowHeight="13" x14ac:dyDescent="0"/>
  <cols>
    <col min="1" max="1" width="7.5" style="2" customWidth="1"/>
    <col min="2" max="2" width="65.5" style="16" customWidth="1"/>
    <col min="3" max="6" width="8.5" style="2" customWidth="1"/>
    <col min="7" max="7" width="8.5" style="2" hidden="1" customWidth="1"/>
    <col min="8" max="8" width="5.6640625" style="2" customWidth="1"/>
    <col min="9" max="12" width="8.5" style="2" customWidth="1"/>
    <col min="13" max="13" width="8.5" style="2" hidden="1" customWidth="1"/>
    <col min="14" max="14" width="5.6640625" style="2" customWidth="1"/>
    <col min="15" max="18" width="8.5" style="2" customWidth="1"/>
    <col min="19" max="19" width="8.5" style="2" hidden="1" customWidth="1"/>
    <col min="20" max="20" width="5.6640625" style="2" customWidth="1"/>
    <col min="21" max="24" width="8.5" style="2" customWidth="1"/>
    <col min="25" max="25" width="8.5" style="2" hidden="1" customWidth="1"/>
    <col min="26" max="26" width="5.6640625" style="2" customWidth="1"/>
    <col min="27" max="27" width="9.5" style="2" customWidth="1"/>
    <col min="28" max="16384" width="11.5" style="2"/>
  </cols>
  <sheetData>
    <row r="1" spans="1:37" ht="22.5" customHeight="1">
      <c r="A1" s="1" t="s">
        <v>0</v>
      </c>
      <c r="F1" s="3"/>
      <c r="G1" s="3"/>
      <c r="H1" s="3"/>
      <c r="L1" s="3"/>
      <c r="N1" s="3"/>
      <c r="R1" s="3"/>
      <c r="T1" s="3"/>
      <c r="AA1" s="3" t="s">
        <v>97</v>
      </c>
    </row>
    <row r="2" spans="1:37" ht="66.75" customHeight="1">
      <c r="A2" s="17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">
      <c r="B3" s="6"/>
      <c r="C3" s="355" t="s">
        <v>1</v>
      </c>
      <c r="D3" s="356"/>
      <c r="E3" s="356"/>
      <c r="F3" s="356"/>
      <c r="G3" s="356"/>
      <c r="H3" s="357"/>
      <c r="I3" s="355" t="s">
        <v>2</v>
      </c>
      <c r="J3" s="356"/>
      <c r="K3" s="356"/>
      <c r="L3" s="356"/>
      <c r="M3" s="356"/>
      <c r="N3" s="357"/>
      <c r="O3" s="355" t="s">
        <v>3</v>
      </c>
      <c r="P3" s="356"/>
      <c r="Q3" s="356"/>
      <c r="R3" s="356"/>
      <c r="S3" s="356"/>
      <c r="T3" s="357"/>
      <c r="U3" s="355" t="s">
        <v>4</v>
      </c>
      <c r="V3" s="356"/>
      <c r="W3" s="356"/>
      <c r="X3" s="356"/>
      <c r="Y3" s="356"/>
      <c r="Z3" s="357"/>
      <c r="AA3" s="96" t="s">
        <v>92</v>
      </c>
      <c r="AI3" s="93" t="s">
        <v>96</v>
      </c>
      <c r="AJ3" s="93"/>
      <c r="AK3" s="93"/>
    </row>
    <row r="4" spans="1:37" ht="34.5" customHeight="1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73</v>
      </c>
      <c r="H4" s="103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73</v>
      </c>
      <c r="N4" s="103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73</v>
      </c>
      <c r="T4" s="103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73</v>
      </c>
      <c r="Z4" s="104" t="s">
        <v>8</v>
      </c>
      <c r="AA4" s="102" t="s">
        <v>98</v>
      </c>
      <c r="AB4" s="70" t="s">
        <v>82</v>
      </c>
      <c r="AI4" s="94" t="s">
        <v>94</v>
      </c>
      <c r="AJ4" s="94" t="s">
        <v>95</v>
      </c>
      <c r="AK4" s="94" t="s">
        <v>93</v>
      </c>
    </row>
    <row r="5" spans="1:37" ht="15.75" customHeight="1">
      <c r="A5" s="107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80" t="e">
        <f t="shared" ref="Z5:Z36" si="3">IF(W5&lt;&gt;0,(X5-W5)/W5,"")</f>
        <v>#REF!</v>
      </c>
      <c r="AA5" s="97">
        <v>1</v>
      </c>
      <c r="AI5" s="95" t="e">
        <f t="shared" ref="AI5:AI36" si="4">C5+I5+O5+U5</f>
        <v>#REF!</v>
      </c>
      <c r="AJ5" s="95" t="e">
        <f t="shared" ref="AJ5:AJ36" si="5">D5+J5+P5+V5</f>
        <v>#REF!</v>
      </c>
      <c r="AK5" s="83" t="e">
        <f t="shared" ref="AK5:AK36" si="6">AJ5/AI5</f>
        <v>#REF!</v>
      </c>
    </row>
    <row r="6" spans="1:37" ht="15.75" customHeight="1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1" t="e">
        <f t="shared" si="3"/>
        <v>#REF!</v>
      </c>
      <c r="AA6" s="98">
        <v>2</v>
      </c>
      <c r="AI6" s="95" t="e">
        <f t="shared" si="4"/>
        <v>#REF!</v>
      </c>
      <c r="AJ6" s="95" t="e">
        <f t="shared" si="5"/>
        <v>#REF!</v>
      </c>
      <c r="AK6" s="83" t="e">
        <f t="shared" si="6"/>
        <v>#REF!</v>
      </c>
    </row>
    <row r="7" spans="1:37" ht="15.75" customHeight="1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1" t="e">
        <f t="shared" si="3"/>
        <v>#REF!</v>
      </c>
      <c r="AA7" s="98">
        <v>3</v>
      </c>
      <c r="AI7" s="95" t="e">
        <f t="shared" si="4"/>
        <v>#REF!</v>
      </c>
      <c r="AJ7" s="95" t="e">
        <f t="shared" si="5"/>
        <v>#REF!</v>
      </c>
      <c r="AK7" s="83" t="e">
        <f t="shared" si="6"/>
        <v>#REF!</v>
      </c>
    </row>
    <row r="8" spans="1:37" ht="15.75" customHeight="1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1" t="e">
        <f t="shared" si="3"/>
        <v>#REF!</v>
      </c>
      <c r="AA8" s="98">
        <v>4</v>
      </c>
      <c r="AI8" s="95" t="e">
        <f t="shared" si="4"/>
        <v>#REF!</v>
      </c>
      <c r="AJ8" s="95" t="e">
        <f t="shared" si="5"/>
        <v>#REF!</v>
      </c>
      <c r="AK8" s="83" t="e">
        <f t="shared" si="6"/>
        <v>#REF!</v>
      </c>
    </row>
    <row r="9" spans="1:37" ht="15.75" customHeight="1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1" t="e">
        <f t="shared" si="3"/>
        <v>#REF!</v>
      </c>
      <c r="AA9" s="98">
        <v>5</v>
      </c>
      <c r="AI9" s="95" t="e">
        <f t="shared" si="4"/>
        <v>#REF!</v>
      </c>
      <c r="AJ9" s="95" t="e">
        <f t="shared" si="5"/>
        <v>#REF!</v>
      </c>
      <c r="AK9" s="83" t="e">
        <f t="shared" si="6"/>
        <v>#REF!</v>
      </c>
    </row>
    <row r="10" spans="1:37" ht="15.75" customHeight="1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1" t="e">
        <f t="shared" si="3"/>
        <v>#REF!</v>
      </c>
      <c r="AA10" s="98">
        <v>6</v>
      </c>
      <c r="AI10" s="95" t="e">
        <f t="shared" si="4"/>
        <v>#REF!</v>
      </c>
      <c r="AJ10" s="95" t="e">
        <f t="shared" si="5"/>
        <v>#REF!</v>
      </c>
      <c r="AK10" s="83" t="e">
        <f t="shared" si="6"/>
        <v>#REF!</v>
      </c>
    </row>
    <row r="11" spans="1:37" ht="15.75" customHeight="1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1" t="e">
        <f t="shared" si="3"/>
        <v>#REF!</v>
      </c>
      <c r="AA11" s="98">
        <v>7</v>
      </c>
      <c r="AI11" s="95" t="e">
        <f t="shared" si="4"/>
        <v>#REF!</v>
      </c>
      <c r="AJ11" s="95" t="e">
        <f t="shared" si="5"/>
        <v>#REF!</v>
      </c>
      <c r="AK11" s="83" t="e">
        <f t="shared" si="6"/>
        <v>#REF!</v>
      </c>
    </row>
    <row r="12" spans="1:37" ht="15.75" customHeight="1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1" t="e">
        <f t="shared" si="3"/>
        <v>#REF!</v>
      </c>
      <c r="AA12" s="98">
        <v>8</v>
      </c>
      <c r="AI12" s="95" t="e">
        <f t="shared" si="4"/>
        <v>#REF!</v>
      </c>
      <c r="AJ12" s="95" t="e">
        <f t="shared" si="5"/>
        <v>#REF!</v>
      </c>
      <c r="AK12" s="83" t="e">
        <f t="shared" si="6"/>
        <v>#REF!</v>
      </c>
    </row>
    <row r="13" spans="1:37" ht="15.75" customHeight="1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1" t="e">
        <f t="shared" si="3"/>
        <v>#REF!</v>
      </c>
      <c r="AA13" s="98">
        <v>9</v>
      </c>
      <c r="AI13" s="95" t="e">
        <f t="shared" si="4"/>
        <v>#REF!</v>
      </c>
      <c r="AJ13" s="95" t="e">
        <f t="shared" si="5"/>
        <v>#REF!</v>
      </c>
      <c r="AK13" s="83" t="e">
        <f t="shared" si="6"/>
        <v>#REF!</v>
      </c>
    </row>
    <row r="14" spans="1:37" ht="15.75" customHeight="1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1" t="e">
        <f t="shared" si="3"/>
        <v>#REF!</v>
      </c>
      <c r="AA14" s="98">
        <v>10</v>
      </c>
      <c r="AI14" s="95" t="e">
        <f t="shared" si="4"/>
        <v>#REF!</v>
      </c>
      <c r="AJ14" s="95" t="e">
        <f t="shared" si="5"/>
        <v>#REF!</v>
      </c>
      <c r="AK14" s="83" t="e">
        <f t="shared" si="6"/>
        <v>#REF!</v>
      </c>
    </row>
    <row r="15" spans="1:37" ht="15.75" customHeight="1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1" t="e">
        <f t="shared" si="3"/>
        <v>#REF!</v>
      </c>
      <c r="AA15" s="98">
        <v>11</v>
      </c>
      <c r="AI15" s="95" t="e">
        <f t="shared" si="4"/>
        <v>#REF!</v>
      </c>
      <c r="AJ15" s="95" t="e">
        <f t="shared" si="5"/>
        <v>#REF!</v>
      </c>
      <c r="AK15" s="83" t="e">
        <f t="shared" si="6"/>
        <v>#REF!</v>
      </c>
    </row>
    <row r="16" spans="1:37" ht="15.75" customHeight="1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1" t="e">
        <f t="shared" si="3"/>
        <v>#REF!</v>
      </c>
      <c r="AA16" s="98">
        <v>12</v>
      </c>
      <c r="AI16" s="95" t="e">
        <f t="shared" si="4"/>
        <v>#REF!</v>
      </c>
      <c r="AJ16" s="95" t="e">
        <f t="shared" si="5"/>
        <v>#REF!</v>
      </c>
      <c r="AK16" s="83" t="e">
        <f t="shared" si="6"/>
        <v>#REF!</v>
      </c>
    </row>
    <row r="17" spans="1:37" ht="15.75" customHeight="1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1" t="e">
        <f t="shared" si="3"/>
        <v>#REF!</v>
      </c>
      <c r="AA17" s="98">
        <v>13</v>
      </c>
      <c r="AI17" s="95" t="e">
        <f t="shared" si="4"/>
        <v>#REF!</v>
      </c>
      <c r="AJ17" s="95" t="e">
        <f t="shared" si="5"/>
        <v>#REF!</v>
      </c>
      <c r="AK17" s="83" t="e">
        <f t="shared" si="6"/>
        <v>#REF!</v>
      </c>
    </row>
    <row r="18" spans="1:37" ht="15.75" customHeight="1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1" t="e">
        <f t="shared" si="3"/>
        <v>#REF!</v>
      </c>
      <c r="AA18" s="98">
        <v>14</v>
      </c>
      <c r="AI18" s="95" t="e">
        <f t="shared" si="4"/>
        <v>#REF!</v>
      </c>
      <c r="AJ18" s="95" t="e">
        <f t="shared" si="5"/>
        <v>#REF!</v>
      </c>
      <c r="AK18" s="83" t="e">
        <f t="shared" si="6"/>
        <v>#REF!</v>
      </c>
    </row>
    <row r="19" spans="1:37" ht="15.75" customHeight="1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1" t="e">
        <f t="shared" si="3"/>
        <v>#REF!</v>
      </c>
      <c r="AA19" s="98">
        <v>15</v>
      </c>
      <c r="AI19" s="95" t="e">
        <f t="shared" si="4"/>
        <v>#REF!</v>
      </c>
      <c r="AJ19" s="95" t="e">
        <f t="shared" si="5"/>
        <v>#REF!</v>
      </c>
      <c r="AK19" s="83" t="e">
        <f t="shared" si="6"/>
        <v>#REF!</v>
      </c>
    </row>
    <row r="20" spans="1:37" ht="15.75" customHeight="1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1" t="e">
        <f t="shared" si="3"/>
        <v>#REF!</v>
      </c>
      <c r="AA20" s="98">
        <v>16</v>
      </c>
      <c r="AI20" s="95" t="e">
        <f t="shared" si="4"/>
        <v>#REF!</v>
      </c>
      <c r="AJ20" s="95" t="e">
        <f t="shared" si="5"/>
        <v>#REF!</v>
      </c>
      <c r="AK20" s="83" t="e">
        <f t="shared" si="6"/>
        <v>#REF!</v>
      </c>
    </row>
    <row r="21" spans="1:37" ht="15.75" customHeight="1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1" t="e">
        <f t="shared" si="3"/>
        <v>#REF!</v>
      </c>
      <c r="AA21" s="98">
        <v>17</v>
      </c>
      <c r="AI21" s="95" t="e">
        <f t="shared" si="4"/>
        <v>#REF!</v>
      </c>
      <c r="AJ21" s="95" t="e">
        <f t="shared" si="5"/>
        <v>#REF!</v>
      </c>
      <c r="AK21" s="83" t="e">
        <f t="shared" si="6"/>
        <v>#REF!</v>
      </c>
    </row>
    <row r="22" spans="1:37" ht="15.75" customHeight="1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1" t="e">
        <f t="shared" si="3"/>
        <v>#REF!</v>
      </c>
      <c r="AA22" s="98">
        <v>18</v>
      </c>
      <c r="AI22" s="95" t="e">
        <f t="shared" si="4"/>
        <v>#REF!</v>
      </c>
      <c r="AJ22" s="95" t="e">
        <f t="shared" si="5"/>
        <v>#REF!</v>
      </c>
      <c r="AK22" s="83" t="e">
        <f t="shared" si="6"/>
        <v>#REF!</v>
      </c>
    </row>
    <row r="23" spans="1:37" ht="15.75" customHeight="1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1" t="e">
        <f t="shared" si="3"/>
        <v>#REF!</v>
      </c>
      <c r="AA23" s="98">
        <v>19</v>
      </c>
      <c r="AI23" s="95" t="e">
        <f t="shared" si="4"/>
        <v>#REF!</v>
      </c>
      <c r="AJ23" s="95" t="e">
        <f t="shared" si="5"/>
        <v>#REF!</v>
      </c>
      <c r="AK23" s="83" t="e">
        <f t="shared" si="6"/>
        <v>#REF!</v>
      </c>
    </row>
    <row r="24" spans="1:37" ht="15.75" customHeight="1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1" t="e">
        <f t="shared" si="3"/>
        <v>#REF!</v>
      </c>
      <c r="AA24" s="98">
        <v>20</v>
      </c>
      <c r="AI24" s="95" t="e">
        <f t="shared" si="4"/>
        <v>#REF!</v>
      </c>
      <c r="AJ24" s="95" t="e">
        <f t="shared" si="5"/>
        <v>#REF!</v>
      </c>
      <c r="AK24" s="83" t="e">
        <f t="shared" si="6"/>
        <v>#REF!</v>
      </c>
    </row>
    <row r="25" spans="1:37" ht="15.75" customHeight="1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1" t="e">
        <f t="shared" si="3"/>
        <v>#REF!</v>
      </c>
      <c r="AA25" s="98">
        <v>21</v>
      </c>
      <c r="AI25" s="95" t="e">
        <f t="shared" si="4"/>
        <v>#REF!</v>
      </c>
      <c r="AJ25" s="95" t="e">
        <f t="shared" si="5"/>
        <v>#REF!</v>
      </c>
      <c r="AK25" s="83" t="e">
        <f t="shared" si="6"/>
        <v>#REF!</v>
      </c>
    </row>
    <row r="26" spans="1:37" ht="15.75" customHeight="1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1" t="e">
        <f t="shared" si="3"/>
        <v>#REF!</v>
      </c>
      <c r="AA26" s="98">
        <v>22</v>
      </c>
      <c r="AI26" s="95" t="e">
        <f t="shared" si="4"/>
        <v>#REF!</v>
      </c>
      <c r="AJ26" s="95" t="e">
        <f t="shared" si="5"/>
        <v>#REF!</v>
      </c>
      <c r="AK26" s="83" t="e">
        <f t="shared" si="6"/>
        <v>#REF!</v>
      </c>
    </row>
    <row r="27" spans="1:37" ht="15.75" customHeight="1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1" t="e">
        <f t="shared" si="3"/>
        <v>#REF!</v>
      </c>
      <c r="AA27" s="98">
        <v>23</v>
      </c>
      <c r="AI27" s="95" t="e">
        <f t="shared" si="4"/>
        <v>#REF!</v>
      </c>
      <c r="AJ27" s="95" t="e">
        <f t="shared" si="5"/>
        <v>#REF!</v>
      </c>
      <c r="AK27" s="83" t="e">
        <f t="shared" si="6"/>
        <v>#REF!</v>
      </c>
    </row>
    <row r="28" spans="1:37" ht="15.75" customHeight="1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1" t="e">
        <f t="shared" si="3"/>
        <v>#REF!</v>
      </c>
      <c r="AA28" s="98">
        <v>24</v>
      </c>
      <c r="AI28" s="95" t="e">
        <f t="shared" si="4"/>
        <v>#REF!</v>
      </c>
      <c r="AJ28" s="95" t="e">
        <f t="shared" si="5"/>
        <v>#REF!</v>
      </c>
      <c r="AK28" s="83" t="e">
        <f t="shared" si="6"/>
        <v>#REF!</v>
      </c>
    </row>
    <row r="29" spans="1:37" ht="15.75" customHeight="1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1" t="e">
        <f t="shared" si="3"/>
        <v>#REF!</v>
      </c>
      <c r="AA29" s="98">
        <v>25</v>
      </c>
      <c r="AI29" s="95" t="e">
        <f t="shared" si="4"/>
        <v>#REF!</v>
      </c>
      <c r="AJ29" s="95" t="e">
        <f t="shared" si="5"/>
        <v>#REF!</v>
      </c>
      <c r="AK29" s="83" t="e">
        <f t="shared" si="6"/>
        <v>#REF!</v>
      </c>
    </row>
    <row r="30" spans="1:37" ht="15.75" customHeight="1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1" t="e">
        <f t="shared" si="3"/>
        <v>#REF!</v>
      </c>
      <c r="AA30" s="98">
        <v>26</v>
      </c>
      <c r="AI30" s="95" t="e">
        <f t="shared" si="4"/>
        <v>#REF!</v>
      </c>
      <c r="AJ30" s="95" t="e">
        <f t="shared" si="5"/>
        <v>#REF!</v>
      </c>
      <c r="AK30" s="83" t="e">
        <f t="shared" si="6"/>
        <v>#REF!</v>
      </c>
    </row>
    <row r="31" spans="1:37" ht="15.75" customHeight="1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1" t="e">
        <f t="shared" si="3"/>
        <v>#REF!</v>
      </c>
      <c r="AA31" s="98">
        <v>27</v>
      </c>
      <c r="AI31" s="95" t="e">
        <f t="shared" si="4"/>
        <v>#REF!</v>
      </c>
      <c r="AJ31" s="95" t="e">
        <f t="shared" si="5"/>
        <v>#REF!</v>
      </c>
      <c r="AK31" s="83" t="e">
        <f t="shared" si="6"/>
        <v>#REF!</v>
      </c>
    </row>
    <row r="32" spans="1:37" ht="15.75" customHeight="1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1" t="e">
        <f t="shared" si="3"/>
        <v>#REF!</v>
      </c>
      <c r="AA32" s="98">
        <v>28</v>
      </c>
      <c r="AI32" s="95" t="e">
        <f t="shared" si="4"/>
        <v>#REF!</v>
      </c>
      <c r="AJ32" s="95" t="e">
        <f t="shared" si="5"/>
        <v>#REF!</v>
      </c>
      <c r="AK32" s="83" t="e">
        <f t="shared" si="6"/>
        <v>#REF!</v>
      </c>
    </row>
    <row r="33" spans="1:37" ht="15.75" customHeight="1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1" t="e">
        <f t="shared" si="3"/>
        <v>#REF!</v>
      </c>
      <c r="AA33" s="98">
        <v>29</v>
      </c>
      <c r="AI33" s="95" t="e">
        <f t="shared" si="4"/>
        <v>#REF!</v>
      </c>
      <c r="AJ33" s="95" t="e">
        <f t="shared" si="5"/>
        <v>#REF!</v>
      </c>
      <c r="AK33" s="83" t="e">
        <f t="shared" si="6"/>
        <v>#REF!</v>
      </c>
    </row>
    <row r="34" spans="1:37" ht="15.75" customHeight="1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1" t="e">
        <f t="shared" si="3"/>
        <v>#REF!</v>
      </c>
      <c r="AA34" s="98">
        <v>30</v>
      </c>
      <c r="AI34" s="95" t="e">
        <f t="shared" si="4"/>
        <v>#REF!</v>
      </c>
      <c r="AJ34" s="95" t="e">
        <f t="shared" si="5"/>
        <v>#REF!</v>
      </c>
      <c r="AK34" s="83" t="e">
        <f t="shared" si="6"/>
        <v>#REF!</v>
      </c>
    </row>
    <row r="35" spans="1:37" ht="15.75" customHeight="1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1" t="e">
        <f t="shared" si="3"/>
        <v>#REF!</v>
      </c>
      <c r="AA35" s="98">
        <v>31</v>
      </c>
      <c r="AI35" s="95" t="e">
        <f t="shared" si="4"/>
        <v>#REF!</v>
      </c>
      <c r="AJ35" s="95" t="e">
        <f t="shared" si="5"/>
        <v>#REF!</v>
      </c>
      <c r="AK35" s="83" t="e">
        <f t="shared" si="6"/>
        <v>#REF!</v>
      </c>
    </row>
    <row r="36" spans="1:37" ht="15.75" customHeight="1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1" t="e">
        <f t="shared" si="3"/>
        <v>#REF!</v>
      </c>
      <c r="AA36" s="98">
        <v>32</v>
      </c>
      <c r="AI36" s="95" t="e">
        <f t="shared" si="4"/>
        <v>#REF!</v>
      </c>
      <c r="AJ36" s="95" t="e">
        <f t="shared" si="5"/>
        <v>#REF!</v>
      </c>
      <c r="AK36" s="83" t="e">
        <f t="shared" si="6"/>
        <v>#REF!</v>
      </c>
    </row>
    <row r="37" spans="1:37" ht="15.75" customHeight="1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1" t="e">
        <f t="shared" ref="Z37:Z61" si="10">IF(W37&lt;&gt;0,(X37-W37)/W37,"")</f>
        <v>#REF!</v>
      </c>
      <c r="AA37" s="98">
        <v>33</v>
      </c>
      <c r="AI37" s="95" t="e">
        <f t="shared" ref="AI37:AI61" si="11">C37+I37+O37+U37</f>
        <v>#REF!</v>
      </c>
      <c r="AJ37" s="95" t="e">
        <f t="shared" ref="AJ37:AJ61" si="12">D37+J37+P37+V37</f>
        <v>#REF!</v>
      </c>
      <c r="AK37" s="83" t="e">
        <f t="shared" ref="AK37:AK61" si="13">AJ37/AI37</f>
        <v>#REF!</v>
      </c>
    </row>
    <row r="38" spans="1:37" ht="15.75" customHeight="1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1" t="e">
        <f t="shared" si="10"/>
        <v>#REF!</v>
      </c>
      <c r="AA38" s="98">
        <v>34</v>
      </c>
      <c r="AI38" s="95" t="e">
        <f t="shared" si="11"/>
        <v>#REF!</v>
      </c>
      <c r="AJ38" s="95" t="e">
        <f t="shared" si="12"/>
        <v>#REF!</v>
      </c>
      <c r="AK38" s="83" t="e">
        <f t="shared" si="13"/>
        <v>#REF!</v>
      </c>
    </row>
    <row r="39" spans="1:37" ht="15.75" customHeight="1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1" t="e">
        <f t="shared" si="10"/>
        <v>#REF!</v>
      </c>
      <c r="AA39" s="98">
        <v>35</v>
      </c>
      <c r="AI39" s="95" t="e">
        <f t="shared" si="11"/>
        <v>#REF!</v>
      </c>
      <c r="AJ39" s="95" t="e">
        <f t="shared" si="12"/>
        <v>#REF!</v>
      </c>
      <c r="AK39" s="83" t="e">
        <f t="shared" si="13"/>
        <v>#REF!</v>
      </c>
    </row>
    <row r="40" spans="1:37" ht="15.75" customHeight="1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1" t="e">
        <f t="shared" si="10"/>
        <v>#REF!</v>
      </c>
      <c r="AA40" s="98">
        <v>36</v>
      </c>
      <c r="AI40" s="95" t="e">
        <f t="shared" si="11"/>
        <v>#REF!</v>
      </c>
      <c r="AJ40" s="95" t="e">
        <f t="shared" si="12"/>
        <v>#REF!</v>
      </c>
      <c r="AK40" s="83" t="e">
        <f t="shared" si="13"/>
        <v>#REF!</v>
      </c>
    </row>
    <row r="41" spans="1:37" ht="15.75" customHeight="1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1" t="e">
        <f t="shared" si="10"/>
        <v>#REF!</v>
      </c>
      <c r="AA41" s="98">
        <v>37</v>
      </c>
      <c r="AI41" s="95" t="e">
        <f t="shared" si="11"/>
        <v>#REF!</v>
      </c>
      <c r="AJ41" s="95" t="e">
        <f t="shared" si="12"/>
        <v>#REF!</v>
      </c>
      <c r="AK41" s="83" t="e">
        <f t="shared" si="13"/>
        <v>#REF!</v>
      </c>
    </row>
    <row r="42" spans="1:37" ht="15.75" customHeight="1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1" t="e">
        <f t="shared" si="10"/>
        <v>#REF!</v>
      </c>
      <c r="AA42" s="98">
        <v>38</v>
      </c>
      <c r="AI42" s="95" t="e">
        <f t="shared" si="11"/>
        <v>#REF!</v>
      </c>
      <c r="AJ42" s="95" t="e">
        <f t="shared" si="12"/>
        <v>#REF!</v>
      </c>
      <c r="AK42" s="83" t="e">
        <f t="shared" si="13"/>
        <v>#REF!</v>
      </c>
    </row>
    <row r="43" spans="1:37" ht="15.75" customHeight="1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1" t="e">
        <f t="shared" si="10"/>
        <v>#REF!</v>
      </c>
      <c r="AA43" s="98">
        <v>39</v>
      </c>
      <c r="AI43" s="95" t="e">
        <f t="shared" si="11"/>
        <v>#REF!</v>
      </c>
      <c r="AJ43" s="95" t="e">
        <f t="shared" si="12"/>
        <v>#REF!</v>
      </c>
      <c r="AK43" s="83" t="e">
        <f t="shared" si="13"/>
        <v>#REF!</v>
      </c>
    </row>
    <row r="44" spans="1:37" ht="15.75" customHeight="1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1" t="e">
        <f t="shared" si="10"/>
        <v>#REF!</v>
      </c>
      <c r="AA44" s="98">
        <v>40</v>
      </c>
      <c r="AI44" s="95" t="e">
        <f t="shared" si="11"/>
        <v>#REF!</v>
      </c>
      <c r="AJ44" s="95" t="e">
        <f t="shared" si="12"/>
        <v>#REF!</v>
      </c>
      <c r="AK44" s="83" t="e">
        <f t="shared" si="13"/>
        <v>#REF!</v>
      </c>
    </row>
    <row r="45" spans="1:37" ht="15.75" customHeight="1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1" t="e">
        <f t="shared" si="10"/>
        <v>#REF!</v>
      </c>
      <c r="AA45" s="98">
        <v>41</v>
      </c>
      <c r="AI45" s="95" t="e">
        <f t="shared" si="11"/>
        <v>#REF!</v>
      </c>
      <c r="AJ45" s="95" t="e">
        <f t="shared" si="12"/>
        <v>#REF!</v>
      </c>
      <c r="AK45" s="83" t="e">
        <f t="shared" si="13"/>
        <v>#REF!</v>
      </c>
    </row>
    <row r="46" spans="1:37" ht="15.75" customHeight="1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1" t="e">
        <f t="shared" si="10"/>
        <v>#REF!</v>
      </c>
      <c r="AA46" s="98">
        <v>42</v>
      </c>
      <c r="AI46" s="95" t="e">
        <f t="shared" si="11"/>
        <v>#REF!</v>
      </c>
      <c r="AJ46" s="95" t="e">
        <f t="shared" si="12"/>
        <v>#REF!</v>
      </c>
      <c r="AK46" s="83" t="e">
        <f t="shared" si="13"/>
        <v>#REF!</v>
      </c>
    </row>
    <row r="47" spans="1:37" ht="15.75" customHeight="1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1" t="e">
        <f t="shared" si="10"/>
        <v>#REF!</v>
      </c>
      <c r="AA47" s="98">
        <v>43</v>
      </c>
      <c r="AI47" s="95" t="e">
        <f t="shared" si="11"/>
        <v>#REF!</v>
      </c>
      <c r="AJ47" s="95" t="e">
        <f t="shared" si="12"/>
        <v>#REF!</v>
      </c>
      <c r="AK47" s="83" t="e">
        <f t="shared" si="13"/>
        <v>#REF!</v>
      </c>
    </row>
    <row r="48" spans="1:37" ht="15.75" customHeight="1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1" t="e">
        <f t="shared" si="10"/>
        <v>#REF!</v>
      </c>
      <c r="AA48" s="98">
        <v>44</v>
      </c>
      <c r="AI48" s="95" t="e">
        <f t="shared" si="11"/>
        <v>#REF!</v>
      </c>
      <c r="AJ48" s="95" t="e">
        <f t="shared" si="12"/>
        <v>#REF!</v>
      </c>
      <c r="AK48" s="83" t="e">
        <f t="shared" si="13"/>
        <v>#REF!</v>
      </c>
    </row>
    <row r="49" spans="1:37" ht="15.75" customHeight="1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1" t="e">
        <f t="shared" si="10"/>
        <v>#REF!</v>
      </c>
      <c r="AA49" s="98">
        <v>45</v>
      </c>
      <c r="AI49" s="95" t="e">
        <f t="shared" si="11"/>
        <v>#REF!</v>
      </c>
      <c r="AJ49" s="95" t="e">
        <f t="shared" si="12"/>
        <v>#REF!</v>
      </c>
      <c r="AK49" s="83" t="e">
        <f t="shared" si="13"/>
        <v>#REF!</v>
      </c>
    </row>
    <row r="50" spans="1:37" ht="15.75" customHeight="1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1" t="e">
        <f t="shared" si="10"/>
        <v>#REF!</v>
      </c>
      <c r="AA50" s="98">
        <v>46</v>
      </c>
      <c r="AI50" s="95" t="e">
        <f t="shared" si="11"/>
        <v>#REF!</v>
      </c>
      <c r="AJ50" s="95" t="e">
        <f t="shared" si="12"/>
        <v>#REF!</v>
      </c>
      <c r="AK50" s="83" t="e">
        <f t="shared" si="13"/>
        <v>#REF!</v>
      </c>
    </row>
    <row r="51" spans="1:37" ht="15.75" customHeight="1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1" t="e">
        <f t="shared" si="10"/>
        <v>#REF!</v>
      </c>
      <c r="AA51" s="98">
        <v>47</v>
      </c>
      <c r="AI51" s="95" t="e">
        <f t="shared" si="11"/>
        <v>#REF!</v>
      </c>
      <c r="AJ51" s="95" t="e">
        <f t="shared" si="12"/>
        <v>#REF!</v>
      </c>
      <c r="AK51" s="83" t="e">
        <f t="shared" si="13"/>
        <v>#REF!</v>
      </c>
    </row>
    <row r="52" spans="1:37" ht="15.75" customHeight="1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1" t="e">
        <f t="shared" si="10"/>
        <v>#REF!</v>
      </c>
      <c r="AA52" s="98">
        <v>48</v>
      </c>
      <c r="AI52" s="95" t="e">
        <f t="shared" si="11"/>
        <v>#REF!</v>
      </c>
      <c r="AJ52" s="95" t="e">
        <f t="shared" si="12"/>
        <v>#REF!</v>
      </c>
      <c r="AK52" s="83" t="e">
        <f t="shared" si="13"/>
        <v>#REF!</v>
      </c>
    </row>
    <row r="53" spans="1:37" ht="15.75" customHeight="1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1" t="e">
        <f t="shared" si="10"/>
        <v>#REF!</v>
      </c>
      <c r="AA53" s="98">
        <v>49</v>
      </c>
      <c r="AI53" s="95" t="e">
        <f t="shared" si="11"/>
        <v>#REF!</v>
      </c>
      <c r="AJ53" s="95" t="e">
        <f t="shared" si="12"/>
        <v>#REF!</v>
      </c>
      <c r="AK53" s="83" t="e">
        <f t="shared" si="13"/>
        <v>#REF!</v>
      </c>
    </row>
    <row r="54" spans="1:37" ht="15.75" customHeight="1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1" t="e">
        <f t="shared" si="10"/>
        <v>#REF!</v>
      </c>
      <c r="AA54" s="98">
        <v>50</v>
      </c>
      <c r="AI54" s="95" t="e">
        <f t="shared" si="11"/>
        <v>#REF!</v>
      </c>
      <c r="AJ54" s="95" t="e">
        <f t="shared" si="12"/>
        <v>#REF!</v>
      </c>
      <c r="AK54" s="83" t="e">
        <f t="shared" si="13"/>
        <v>#REF!</v>
      </c>
    </row>
    <row r="55" spans="1:37" ht="15.75" customHeight="1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1" t="e">
        <f t="shared" si="10"/>
        <v>#REF!</v>
      </c>
      <c r="AA55" s="98">
        <v>51</v>
      </c>
      <c r="AI55" s="95" t="e">
        <f t="shared" si="11"/>
        <v>#REF!</v>
      </c>
      <c r="AJ55" s="95" t="e">
        <f t="shared" si="12"/>
        <v>#REF!</v>
      </c>
      <c r="AK55" s="83" t="e">
        <f t="shared" si="13"/>
        <v>#REF!</v>
      </c>
    </row>
    <row r="56" spans="1:37" ht="15.75" customHeight="1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1" t="e">
        <f t="shared" si="10"/>
        <v>#REF!</v>
      </c>
      <c r="AA56" s="98">
        <v>52</v>
      </c>
      <c r="AI56" s="95" t="e">
        <f t="shared" si="11"/>
        <v>#REF!</v>
      </c>
      <c r="AJ56" s="95" t="e">
        <f t="shared" si="12"/>
        <v>#REF!</v>
      </c>
      <c r="AK56" s="83" t="e">
        <f t="shared" si="13"/>
        <v>#REF!</v>
      </c>
    </row>
    <row r="57" spans="1:37" ht="15.75" customHeight="1">
      <c r="A57" s="108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1" t="e">
        <f t="shared" si="10"/>
        <v>#REF!</v>
      </c>
      <c r="AA57" s="98">
        <v>53</v>
      </c>
      <c r="AI57" s="95" t="e">
        <f t="shared" si="11"/>
        <v>#REF!</v>
      </c>
      <c r="AJ57" s="95" t="e">
        <f t="shared" si="12"/>
        <v>#REF!</v>
      </c>
      <c r="AK57" s="83" t="e">
        <f t="shared" si="13"/>
        <v>#REF!</v>
      </c>
    </row>
    <row r="58" spans="1:37" ht="15.75" customHeight="1">
      <c r="A58" s="92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1" t="e">
        <f t="shared" si="10"/>
        <v>#REF!</v>
      </c>
      <c r="AA58" s="98">
        <v>54</v>
      </c>
      <c r="AI58" s="95" t="e">
        <f t="shared" si="11"/>
        <v>#REF!</v>
      </c>
      <c r="AJ58" s="95" t="e">
        <f t="shared" si="12"/>
        <v>#REF!</v>
      </c>
      <c r="AK58" s="83" t="e">
        <f t="shared" si="13"/>
        <v>#REF!</v>
      </c>
    </row>
    <row r="59" spans="1:37" ht="15.75" customHeight="1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1" t="e">
        <f t="shared" si="10"/>
        <v>#REF!</v>
      </c>
      <c r="AA59" s="98">
        <v>55</v>
      </c>
      <c r="AI59" s="95" t="e">
        <f t="shared" si="11"/>
        <v>#REF!</v>
      </c>
      <c r="AJ59" s="95" t="e">
        <f t="shared" si="12"/>
        <v>#REF!</v>
      </c>
      <c r="AK59" s="83" t="e">
        <f t="shared" si="13"/>
        <v>#REF!</v>
      </c>
    </row>
    <row r="60" spans="1:37" ht="15.75" customHeight="1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1" t="e">
        <f t="shared" si="10"/>
        <v>#REF!</v>
      </c>
      <c r="AA60" s="98">
        <v>56</v>
      </c>
      <c r="AI60" s="95" t="e">
        <f t="shared" si="11"/>
        <v>#REF!</v>
      </c>
      <c r="AJ60" s="95" t="e">
        <f t="shared" si="12"/>
        <v>#REF!</v>
      </c>
      <c r="AK60" s="83" t="e">
        <f t="shared" si="13"/>
        <v>#REF!</v>
      </c>
    </row>
    <row r="61" spans="1:37" ht="15.75" customHeight="1">
      <c r="A61" s="92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2" t="e">
        <f t="shared" si="10"/>
        <v>#REF!</v>
      </c>
      <c r="AA61" s="99">
        <v>57</v>
      </c>
      <c r="AI61" s="95" t="e">
        <f t="shared" si="11"/>
        <v>#REF!</v>
      </c>
      <c r="AJ61" s="95" t="e">
        <f t="shared" si="12"/>
        <v>#REF!</v>
      </c>
      <c r="AK61" s="83" t="e">
        <f t="shared" si="13"/>
        <v>#REF!</v>
      </c>
    </row>
    <row r="62" spans="1:37" s="15" customFormat="1" ht="15.75" customHeight="1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100" t="e">
        <f>IF(W62&lt;&gt;0,(X62-W62)/W62,"")</f>
        <v>#REF!</v>
      </c>
      <c r="AA62" s="101"/>
    </row>
    <row r="64" spans="1:37" s="71" customFormat="1">
      <c r="A64" s="16" t="s">
        <v>90</v>
      </c>
      <c r="B64" s="72"/>
      <c r="P64" s="90" t="s">
        <v>91</v>
      </c>
      <c r="Q64" s="91"/>
      <c r="R64" s="91"/>
      <c r="S64" s="91"/>
      <c r="T64" s="91"/>
      <c r="U64" s="91"/>
      <c r="V64" s="91"/>
      <c r="W64" s="91"/>
      <c r="X64" s="91"/>
      <c r="Y64" s="2"/>
      <c r="Z64" s="2"/>
    </row>
    <row r="65" spans="1:1">
      <c r="A65" s="16" t="s">
        <v>89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45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/>
  <headerFooter alignWithMargins="0">
    <oddFooter>&amp;LDGRH A1-1&amp;R&amp;P/&amp;N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tabColor rgb="FF92D050"/>
    <pageSetUpPr fitToPage="1"/>
  </sheetPr>
  <dimension ref="A1:I803"/>
  <sheetViews>
    <sheetView showZeros="0" zoomScale="75" zoomScaleNormal="75" zoomScalePageLayoutView="75" workbookViewId="0">
      <selection activeCell="A55" sqref="A55"/>
    </sheetView>
  </sheetViews>
  <sheetFormatPr baseColWidth="10" defaultColWidth="11.5" defaultRowHeight="12" x14ac:dyDescent="0"/>
  <cols>
    <col min="1" max="16384" width="11.5" style="46"/>
  </cols>
  <sheetData>
    <row r="1" spans="2:8" ht="18" customHeight="1">
      <c r="B1" s="45"/>
      <c r="C1" s="45"/>
      <c r="D1" s="45"/>
    </row>
    <row r="2" spans="2:8">
      <c r="B2" s="47"/>
      <c r="C2" s="47"/>
      <c r="D2" s="47"/>
    </row>
    <row r="3" spans="2:8">
      <c r="B3" s="47"/>
      <c r="C3" s="47"/>
      <c r="D3" s="47"/>
    </row>
    <row r="4" spans="2:8">
      <c r="B4" s="47"/>
      <c r="C4" s="47"/>
      <c r="D4" s="47"/>
    </row>
    <row r="5" spans="2:8">
      <c r="B5" s="47"/>
      <c r="C5" s="47"/>
      <c r="D5" s="47"/>
      <c r="G5" s="47"/>
      <c r="H5" s="47"/>
    </row>
    <row r="6" spans="2:8">
      <c r="B6" s="47"/>
      <c r="C6" s="47"/>
      <c r="D6" s="47"/>
      <c r="E6" s="109" t="s">
        <v>175</v>
      </c>
    </row>
    <row r="7" spans="2:8">
      <c r="B7" s="47"/>
      <c r="C7" s="47"/>
      <c r="D7" s="47"/>
      <c r="E7" s="109" t="s">
        <v>170</v>
      </c>
    </row>
    <row r="8" spans="2:8">
      <c r="B8" s="47"/>
      <c r="C8" s="47"/>
      <c r="D8" s="47"/>
    </row>
    <row r="9" spans="2:8">
      <c r="B9" s="47"/>
      <c r="C9" s="47"/>
      <c r="D9" s="47"/>
    </row>
    <row r="10" spans="2:8">
      <c r="B10" s="47"/>
      <c r="C10" s="47"/>
      <c r="D10" s="47"/>
    </row>
    <row r="11" spans="2:8">
      <c r="B11" s="47"/>
      <c r="C11" s="47"/>
      <c r="D11" s="47"/>
    </row>
    <row r="12" spans="2:8">
      <c r="B12" s="47"/>
      <c r="C12" s="47"/>
      <c r="D12" s="47"/>
    </row>
    <row r="13" spans="2:8">
      <c r="B13" s="47"/>
      <c r="C13" s="47"/>
      <c r="D13" s="47"/>
    </row>
    <row r="14" spans="2:8">
      <c r="B14" s="47"/>
      <c r="C14" s="47"/>
      <c r="D14" s="47"/>
    </row>
    <row r="15" spans="2:8">
      <c r="B15" s="47"/>
      <c r="C15" s="47"/>
      <c r="D15" s="47"/>
    </row>
    <row r="16" spans="2:8">
      <c r="B16" s="47"/>
      <c r="C16" s="47"/>
      <c r="D16" s="47"/>
    </row>
    <row r="17" spans="2:9">
      <c r="B17" s="47"/>
      <c r="C17" s="47"/>
      <c r="D17" s="47"/>
    </row>
    <row r="18" spans="2:9">
      <c r="B18" s="47"/>
      <c r="C18" s="47"/>
      <c r="D18" s="47"/>
    </row>
    <row r="19" spans="2:9">
      <c r="B19" s="47"/>
      <c r="C19" s="47"/>
      <c r="D19" s="47"/>
    </row>
    <row r="20" spans="2:9">
      <c r="B20" s="47"/>
      <c r="C20" s="47"/>
      <c r="D20" s="47"/>
    </row>
    <row r="21" spans="2:9">
      <c r="B21" s="47"/>
      <c r="C21" s="47"/>
      <c r="D21" s="47"/>
    </row>
    <row r="22" spans="2:9">
      <c r="B22" s="47"/>
      <c r="C22" s="47"/>
      <c r="D22" s="47"/>
    </row>
    <row r="23" spans="2:9">
      <c r="B23" s="47"/>
      <c r="C23" s="47"/>
      <c r="D23" s="47"/>
    </row>
    <row r="24" spans="2:9">
      <c r="B24" s="47"/>
      <c r="C24" s="47"/>
      <c r="D24" s="47"/>
    </row>
    <row r="25" spans="2:9">
      <c r="B25" s="47"/>
      <c r="C25" s="47"/>
      <c r="D25" s="47"/>
    </row>
    <row r="26" spans="2:9" ht="13" thickBot="1">
      <c r="B26" s="47"/>
      <c r="C26" s="47"/>
      <c r="D26" s="47"/>
    </row>
    <row r="27" spans="2:9" ht="72.75" customHeight="1" thickTop="1" thickBot="1">
      <c r="B27" s="48" t="s">
        <v>198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>
      <c r="B29" s="342"/>
      <c r="C29" s="342"/>
      <c r="D29" s="342"/>
      <c r="E29" s="343"/>
      <c r="F29" s="343"/>
      <c r="G29" s="343"/>
      <c r="H29" s="343"/>
      <c r="I29" s="343"/>
    </row>
    <row r="30" spans="2:9" ht="13" thickTop="1">
      <c r="B30" s="47"/>
      <c r="C30" s="47"/>
      <c r="D30" s="47"/>
    </row>
    <row r="31" spans="2:9">
      <c r="B31" s="47"/>
      <c r="C31" s="47"/>
      <c r="D31" s="47"/>
    </row>
    <row r="32" spans="2:9">
      <c r="B32" s="47"/>
      <c r="C32" s="47"/>
      <c r="D32" s="47"/>
    </row>
    <row r="33" spans="2:9" ht="15">
      <c r="B33" s="55"/>
      <c r="C33" s="56"/>
      <c r="D33" s="56"/>
      <c r="E33" s="57"/>
      <c r="F33" s="57"/>
      <c r="G33" s="57"/>
      <c r="H33" s="57"/>
      <c r="I33" s="57"/>
    </row>
    <row r="34" spans="2:9">
      <c r="B34" s="47"/>
      <c r="C34" s="47"/>
      <c r="D34" s="47"/>
    </row>
    <row r="35" spans="2:9">
      <c r="B35" s="47"/>
      <c r="C35" s="47"/>
      <c r="D35" s="47"/>
    </row>
    <row r="36" spans="2:9" ht="15">
      <c r="B36" s="47"/>
      <c r="C36" s="47"/>
      <c r="D36" s="47"/>
      <c r="E36" s="58"/>
    </row>
    <row r="37" spans="2:9">
      <c r="B37" s="47"/>
      <c r="C37" s="59"/>
      <c r="D37" s="47"/>
    </row>
    <row r="38" spans="2:9">
      <c r="B38" s="47"/>
      <c r="C38" s="59"/>
      <c r="D38" s="47"/>
    </row>
    <row r="39" spans="2:9">
      <c r="B39" s="47"/>
      <c r="C39" s="59"/>
      <c r="D39" s="47"/>
    </row>
    <row r="40" spans="2:9">
      <c r="B40" s="47"/>
      <c r="C40" s="59"/>
      <c r="D40" s="47"/>
    </row>
    <row r="41" spans="2:9">
      <c r="B41" s="47"/>
      <c r="C41" s="60"/>
      <c r="D41" s="47"/>
    </row>
    <row r="42" spans="2:9">
      <c r="B42" s="47"/>
      <c r="C42" s="61"/>
      <c r="D42" s="61"/>
      <c r="E42" s="62"/>
      <c r="F42" s="62"/>
      <c r="G42" s="62"/>
      <c r="H42" s="62"/>
      <c r="I42" s="62"/>
    </row>
    <row r="43" spans="2:9">
      <c r="B43" s="47"/>
      <c r="C43" s="47"/>
      <c r="D43" s="47"/>
    </row>
    <row r="44" spans="2:9">
      <c r="B44" s="47"/>
      <c r="C44" s="47"/>
      <c r="D44" s="47"/>
    </row>
    <row r="45" spans="2:9">
      <c r="B45" s="47"/>
      <c r="C45" s="47"/>
      <c r="D45" s="47"/>
    </row>
    <row r="46" spans="2:9" ht="89.25" customHeight="1">
      <c r="B46" s="47"/>
      <c r="C46" s="47"/>
      <c r="D46" s="47"/>
    </row>
    <row r="47" spans="2:9">
      <c r="B47" s="47"/>
      <c r="C47" s="47"/>
      <c r="D47" s="47"/>
    </row>
    <row r="48" spans="2:9">
      <c r="B48" s="47"/>
      <c r="C48" s="47"/>
      <c r="D48" s="47"/>
    </row>
    <row r="49" spans="1:9">
      <c r="B49" s="47"/>
      <c r="C49" s="47"/>
      <c r="D49" s="47"/>
    </row>
    <row r="50" spans="1:9">
      <c r="B50" s="47"/>
      <c r="C50" s="47"/>
      <c r="D50" s="47"/>
    </row>
    <row r="51" spans="1:9">
      <c r="B51" s="47"/>
      <c r="C51" s="47"/>
      <c r="D51" s="47"/>
    </row>
    <row r="52" spans="1:9">
      <c r="B52" s="47"/>
      <c r="C52" s="47"/>
      <c r="D52" s="47"/>
      <c r="F52" s="344"/>
      <c r="G52" s="344"/>
      <c r="H52" s="344"/>
    </row>
    <row r="53" spans="1:9" ht="16.5" customHeight="1">
      <c r="A53" s="63" t="s">
        <v>78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>
      <c r="A54" s="65" t="s">
        <v>79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>
      <c r="A55" s="63" t="s">
        <v>199</v>
      </c>
      <c r="B55" s="64"/>
      <c r="C55" s="65"/>
      <c r="D55" s="65"/>
      <c r="E55" s="56"/>
      <c r="F55" s="56"/>
      <c r="G55" s="57"/>
      <c r="H55" s="57"/>
      <c r="I55" s="65"/>
    </row>
    <row r="56" spans="1:9">
      <c r="A56" s="66" t="s">
        <v>176</v>
      </c>
      <c r="B56" s="64"/>
      <c r="C56" s="65"/>
      <c r="D56" s="65"/>
      <c r="E56" s="65"/>
      <c r="F56" s="65"/>
      <c r="G56" s="65"/>
      <c r="H56" s="65"/>
      <c r="I56" s="65"/>
    </row>
    <row r="57" spans="1:9">
      <c r="A57" s="63"/>
      <c r="B57" s="64"/>
      <c r="C57" s="65"/>
      <c r="D57" s="65"/>
      <c r="E57" s="56"/>
      <c r="F57" s="56"/>
      <c r="G57" s="57"/>
      <c r="H57" s="57"/>
      <c r="I57" s="65"/>
    </row>
    <row r="58" spans="1:9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>
      <c r="B59" s="47"/>
      <c r="C59" s="67"/>
      <c r="D59" s="67"/>
    </row>
    <row r="60" spans="1:9" ht="13">
      <c r="A60" s="68" t="s">
        <v>80</v>
      </c>
      <c r="C60" s="67"/>
      <c r="D60" s="67"/>
      <c r="I60" s="69" t="s">
        <v>193</v>
      </c>
    </row>
    <row r="61" spans="1:9">
      <c r="B61" s="67"/>
      <c r="C61" s="67"/>
      <c r="D61" s="67"/>
    </row>
    <row r="62" spans="1:9">
      <c r="B62" s="47"/>
      <c r="C62" s="67"/>
      <c r="D62" s="67"/>
    </row>
    <row r="63" spans="1:9">
      <c r="B63" s="67"/>
      <c r="C63" s="67"/>
      <c r="D63" s="67"/>
    </row>
    <row r="64" spans="1:9">
      <c r="B64" s="67"/>
      <c r="C64" s="67"/>
      <c r="D64" s="67"/>
    </row>
    <row r="65" spans="2:4">
      <c r="B65" s="67"/>
      <c r="C65" s="67"/>
      <c r="D65" s="67"/>
    </row>
    <row r="66" spans="2:4">
      <c r="B66" s="67"/>
      <c r="C66" s="67"/>
      <c r="D66" s="67"/>
    </row>
    <row r="67" spans="2:4">
      <c r="B67" s="67"/>
      <c r="C67" s="67"/>
      <c r="D67" s="67"/>
    </row>
    <row r="68" spans="2:4">
      <c r="B68" s="67"/>
      <c r="C68" s="67"/>
      <c r="D68" s="67"/>
    </row>
    <row r="69" spans="2:4">
      <c r="B69" s="67"/>
      <c r="C69" s="67"/>
      <c r="D69" s="67"/>
    </row>
    <row r="70" spans="2:4">
      <c r="B70" s="67"/>
      <c r="C70" s="67"/>
      <c r="D70" s="67"/>
    </row>
    <row r="71" spans="2:4">
      <c r="B71" s="67"/>
      <c r="C71" s="67"/>
      <c r="D71" s="67"/>
    </row>
    <row r="72" spans="2:4">
      <c r="B72" s="67"/>
      <c r="C72" s="67"/>
      <c r="D72" s="67"/>
    </row>
    <row r="73" spans="2:4">
      <c r="B73" s="67"/>
      <c r="C73" s="67"/>
      <c r="D73" s="67"/>
    </row>
    <row r="74" spans="2:4">
      <c r="B74" s="67"/>
      <c r="C74" s="67"/>
      <c r="D74" s="67"/>
    </row>
    <row r="75" spans="2:4">
      <c r="B75" s="67"/>
      <c r="C75" s="67"/>
      <c r="D75" s="67"/>
    </row>
    <row r="76" spans="2:4">
      <c r="B76" s="67"/>
      <c r="C76" s="67"/>
      <c r="D76" s="67"/>
    </row>
    <row r="77" spans="2:4">
      <c r="B77" s="67"/>
      <c r="C77" s="67"/>
      <c r="D77" s="67"/>
    </row>
    <row r="78" spans="2:4">
      <c r="B78" s="67"/>
      <c r="C78" s="67"/>
      <c r="D78" s="67"/>
    </row>
    <row r="79" spans="2:4">
      <c r="B79" s="67"/>
      <c r="C79" s="67"/>
      <c r="D79" s="67"/>
    </row>
    <row r="80" spans="2:4">
      <c r="B80" s="67"/>
      <c r="C80" s="67"/>
      <c r="D80" s="67"/>
    </row>
    <row r="81" spans="2:4">
      <c r="B81" s="67"/>
      <c r="C81" s="67"/>
      <c r="D81" s="67"/>
    </row>
    <row r="82" spans="2:4">
      <c r="B82" s="67"/>
      <c r="C82" s="67"/>
      <c r="D82" s="67"/>
    </row>
    <row r="83" spans="2:4">
      <c r="B83" s="67"/>
      <c r="C83" s="67"/>
      <c r="D83" s="67"/>
    </row>
    <row r="84" spans="2:4">
      <c r="B84" s="67"/>
      <c r="C84" s="67"/>
      <c r="D84" s="67"/>
    </row>
    <row r="85" spans="2:4">
      <c r="B85" s="67"/>
      <c r="C85" s="67"/>
      <c r="D85" s="67"/>
    </row>
    <row r="86" spans="2:4">
      <c r="B86" s="67"/>
      <c r="C86" s="67"/>
      <c r="D86" s="67"/>
    </row>
    <row r="87" spans="2:4">
      <c r="B87" s="67"/>
      <c r="C87" s="67"/>
      <c r="D87" s="67"/>
    </row>
    <row r="88" spans="2:4">
      <c r="B88" s="67"/>
      <c r="C88" s="67"/>
      <c r="D88" s="67"/>
    </row>
    <row r="89" spans="2:4">
      <c r="B89" s="67"/>
      <c r="C89" s="67"/>
      <c r="D89" s="67"/>
    </row>
    <row r="90" spans="2:4">
      <c r="B90" s="67"/>
      <c r="C90" s="67"/>
      <c r="D90" s="67"/>
    </row>
    <row r="91" spans="2:4">
      <c r="B91" s="67"/>
      <c r="C91" s="67"/>
      <c r="D91" s="67"/>
    </row>
    <row r="92" spans="2:4">
      <c r="B92" s="67"/>
      <c r="C92" s="67"/>
      <c r="D92" s="67"/>
    </row>
    <row r="93" spans="2:4">
      <c r="B93" s="67"/>
      <c r="C93" s="67"/>
      <c r="D93" s="67"/>
    </row>
    <row r="94" spans="2:4">
      <c r="B94" s="67"/>
      <c r="C94" s="67"/>
      <c r="D94" s="67"/>
    </row>
    <row r="95" spans="2:4">
      <c r="B95" s="67"/>
      <c r="C95" s="67"/>
      <c r="D95" s="67"/>
    </row>
    <row r="96" spans="2:4">
      <c r="B96" s="67"/>
      <c r="C96" s="67"/>
      <c r="D96" s="67"/>
    </row>
    <row r="97" spans="2:4">
      <c r="B97" s="67"/>
      <c r="C97" s="67"/>
      <c r="D97" s="67"/>
    </row>
    <row r="98" spans="2:4">
      <c r="B98" s="67"/>
      <c r="C98" s="67"/>
      <c r="D98" s="67"/>
    </row>
    <row r="99" spans="2:4">
      <c r="B99" s="67"/>
      <c r="C99" s="67"/>
      <c r="D99" s="67"/>
    </row>
    <row r="100" spans="2:4">
      <c r="B100" s="67"/>
      <c r="C100" s="67"/>
      <c r="D100" s="67"/>
    </row>
    <row r="101" spans="2:4">
      <c r="B101" s="67"/>
      <c r="C101" s="67"/>
      <c r="D101" s="67"/>
    </row>
    <row r="102" spans="2:4">
      <c r="B102" s="67"/>
      <c r="C102" s="67"/>
      <c r="D102" s="67"/>
    </row>
    <row r="103" spans="2:4">
      <c r="B103" s="67"/>
      <c r="C103" s="67"/>
      <c r="D103" s="67"/>
    </row>
    <row r="104" spans="2:4">
      <c r="B104" s="67"/>
      <c r="C104" s="67"/>
      <c r="D104" s="67"/>
    </row>
    <row r="105" spans="2:4">
      <c r="B105" s="67"/>
      <c r="C105" s="67"/>
      <c r="D105" s="67"/>
    </row>
    <row r="106" spans="2:4">
      <c r="B106" s="67"/>
      <c r="C106" s="67"/>
      <c r="D106" s="67"/>
    </row>
    <row r="107" spans="2:4">
      <c r="B107" s="67"/>
      <c r="C107" s="67"/>
      <c r="D107" s="67"/>
    </row>
    <row r="108" spans="2:4">
      <c r="B108" s="67"/>
      <c r="C108" s="67"/>
      <c r="D108" s="67"/>
    </row>
    <row r="109" spans="2:4">
      <c r="B109" s="67"/>
      <c r="C109" s="67"/>
      <c r="D109" s="67"/>
    </row>
    <row r="110" spans="2:4">
      <c r="B110" s="67"/>
      <c r="C110" s="67"/>
      <c r="D110" s="67"/>
    </row>
    <row r="111" spans="2:4">
      <c r="B111" s="67"/>
      <c r="C111" s="67"/>
      <c r="D111" s="67"/>
    </row>
    <row r="112" spans="2:4">
      <c r="B112" s="67"/>
      <c r="C112" s="67"/>
      <c r="D112" s="67"/>
    </row>
    <row r="113" spans="2:4">
      <c r="B113" s="67"/>
      <c r="C113" s="67"/>
      <c r="D113" s="67"/>
    </row>
    <row r="114" spans="2:4">
      <c r="B114" s="67"/>
      <c r="C114" s="67"/>
      <c r="D114" s="67"/>
    </row>
    <row r="115" spans="2:4">
      <c r="B115" s="67"/>
      <c r="C115" s="67"/>
      <c r="D115" s="67"/>
    </row>
    <row r="116" spans="2:4">
      <c r="B116" s="67"/>
      <c r="C116" s="67"/>
      <c r="D116" s="67"/>
    </row>
    <row r="117" spans="2:4">
      <c r="B117" s="67"/>
      <c r="C117" s="67"/>
      <c r="D117" s="67"/>
    </row>
    <row r="118" spans="2:4">
      <c r="B118" s="67"/>
      <c r="C118" s="67"/>
      <c r="D118" s="67"/>
    </row>
    <row r="119" spans="2:4">
      <c r="B119" s="67"/>
      <c r="C119" s="67"/>
      <c r="D119" s="67"/>
    </row>
    <row r="120" spans="2:4">
      <c r="B120" s="67"/>
      <c r="C120" s="67"/>
      <c r="D120" s="67"/>
    </row>
    <row r="121" spans="2:4">
      <c r="B121" s="67"/>
      <c r="C121" s="67"/>
      <c r="D121" s="67"/>
    </row>
    <row r="122" spans="2:4">
      <c r="B122" s="67"/>
      <c r="C122" s="67"/>
      <c r="D122" s="67"/>
    </row>
    <row r="123" spans="2:4">
      <c r="B123" s="67"/>
      <c r="C123" s="67"/>
      <c r="D123" s="67"/>
    </row>
    <row r="124" spans="2:4">
      <c r="B124" s="67"/>
      <c r="C124" s="67"/>
      <c r="D124" s="67"/>
    </row>
    <row r="125" spans="2:4">
      <c r="B125" s="67"/>
      <c r="C125" s="67"/>
      <c r="D125" s="67"/>
    </row>
    <row r="126" spans="2:4">
      <c r="B126" s="67"/>
      <c r="C126" s="67"/>
      <c r="D126" s="67"/>
    </row>
    <row r="127" spans="2:4">
      <c r="B127" s="67"/>
      <c r="C127" s="67"/>
      <c r="D127" s="67"/>
    </row>
    <row r="128" spans="2:4">
      <c r="B128" s="67"/>
      <c r="C128" s="67"/>
      <c r="D128" s="67"/>
    </row>
    <row r="129" spans="2:4">
      <c r="B129" s="67"/>
      <c r="C129" s="67"/>
      <c r="D129" s="67"/>
    </row>
    <row r="130" spans="2:4">
      <c r="B130" s="67"/>
      <c r="C130" s="67"/>
      <c r="D130" s="67"/>
    </row>
    <row r="131" spans="2:4">
      <c r="B131" s="67"/>
      <c r="C131" s="67"/>
      <c r="D131" s="67"/>
    </row>
    <row r="132" spans="2:4">
      <c r="B132" s="67"/>
      <c r="C132" s="67"/>
      <c r="D132" s="67"/>
    </row>
    <row r="133" spans="2:4">
      <c r="B133" s="67"/>
      <c r="C133" s="67"/>
      <c r="D133" s="67"/>
    </row>
    <row r="134" spans="2:4">
      <c r="B134" s="67"/>
      <c r="C134" s="67"/>
      <c r="D134" s="67"/>
    </row>
    <row r="135" spans="2:4">
      <c r="B135" s="67"/>
      <c r="C135" s="67"/>
      <c r="D135" s="67"/>
    </row>
    <row r="136" spans="2:4">
      <c r="B136" s="67"/>
      <c r="C136" s="67"/>
      <c r="D136" s="67"/>
    </row>
    <row r="137" spans="2:4">
      <c r="B137" s="67"/>
      <c r="C137" s="67"/>
      <c r="D137" s="67"/>
    </row>
    <row r="138" spans="2:4">
      <c r="B138" s="67"/>
      <c r="C138" s="67"/>
      <c r="D138" s="67"/>
    </row>
    <row r="139" spans="2:4">
      <c r="B139" s="67"/>
      <c r="C139" s="67"/>
      <c r="D139" s="67"/>
    </row>
    <row r="140" spans="2:4">
      <c r="B140" s="67"/>
      <c r="C140" s="67"/>
      <c r="D140" s="67"/>
    </row>
    <row r="141" spans="2:4">
      <c r="B141" s="67"/>
      <c r="C141" s="67"/>
      <c r="D141" s="67"/>
    </row>
    <row r="142" spans="2:4">
      <c r="B142" s="67"/>
      <c r="C142" s="67"/>
      <c r="D142" s="67"/>
    </row>
    <row r="143" spans="2:4">
      <c r="B143" s="67"/>
      <c r="C143" s="67"/>
      <c r="D143" s="67"/>
    </row>
    <row r="144" spans="2:4">
      <c r="B144" s="67"/>
      <c r="C144" s="67"/>
      <c r="D144" s="67"/>
    </row>
    <row r="145" spans="2:4">
      <c r="B145" s="67"/>
      <c r="C145" s="67"/>
      <c r="D145" s="67"/>
    </row>
    <row r="146" spans="2:4">
      <c r="B146" s="67"/>
      <c r="C146" s="67"/>
      <c r="D146" s="67"/>
    </row>
    <row r="147" spans="2:4">
      <c r="B147" s="67"/>
      <c r="C147" s="67"/>
      <c r="D147" s="67"/>
    </row>
    <row r="148" spans="2:4">
      <c r="B148" s="67"/>
      <c r="C148" s="67"/>
      <c r="D148" s="67"/>
    </row>
    <row r="149" spans="2:4">
      <c r="B149" s="67"/>
      <c r="C149" s="67"/>
      <c r="D149" s="67"/>
    </row>
    <row r="150" spans="2:4">
      <c r="B150" s="67"/>
      <c r="C150" s="67"/>
      <c r="D150" s="67"/>
    </row>
    <row r="151" spans="2:4">
      <c r="B151" s="67"/>
      <c r="C151" s="67"/>
      <c r="D151" s="67"/>
    </row>
    <row r="152" spans="2:4">
      <c r="B152" s="67"/>
      <c r="C152" s="67"/>
      <c r="D152" s="67"/>
    </row>
    <row r="153" spans="2:4">
      <c r="B153" s="67"/>
      <c r="C153" s="67"/>
      <c r="D153" s="67"/>
    </row>
    <row r="154" spans="2:4">
      <c r="B154" s="67"/>
      <c r="C154" s="67"/>
      <c r="D154" s="67"/>
    </row>
    <row r="155" spans="2:4">
      <c r="B155" s="67"/>
      <c r="C155" s="67"/>
      <c r="D155" s="67"/>
    </row>
    <row r="156" spans="2:4">
      <c r="B156" s="67"/>
      <c r="C156" s="67"/>
      <c r="D156" s="67"/>
    </row>
    <row r="157" spans="2:4">
      <c r="B157" s="67"/>
      <c r="C157" s="67"/>
      <c r="D157" s="67"/>
    </row>
    <row r="158" spans="2:4">
      <c r="B158" s="67"/>
      <c r="C158" s="67"/>
      <c r="D158" s="67"/>
    </row>
    <row r="159" spans="2:4">
      <c r="B159" s="67"/>
      <c r="C159" s="67"/>
      <c r="D159" s="67"/>
    </row>
    <row r="160" spans="2:4">
      <c r="B160" s="67"/>
      <c r="C160" s="67"/>
      <c r="D160" s="67"/>
    </row>
    <row r="161" spans="2:4">
      <c r="B161" s="67"/>
      <c r="C161" s="67"/>
      <c r="D161" s="67"/>
    </row>
    <row r="162" spans="2:4">
      <c r="B162" s="67"/>
      <c r="C162" s="67"/>
      <c r="D162" s="67"/>
    </row>
    <row r="163" spans="2:4">
      <c r="B163" s="67"/>
      <c r="C163" s="67"/>
      <c r="D163" s="67"/>
    </row>
    <row r="164" spans="2:4">
      <c r="B164" s="67"/>
      <c r="C164" s="67"/>
      <c r="D164" s="67"/>
    </row>
    <row r="165" spans="2:4">
      <c r="B165" s="67"/>
      <c r="C165" s="67"/>
      <c r="D165" s="67"/>
    </row>
    <row r="166" spans="2:4">
      <c r="B166" s="67"/>
      <c r="C166" s="67"/>
      <c r="D166" s="67"/>
    </row>
    <row r="167" spans="2:4">
      <c r="B167" s="67"/>
      <c r="C167" s="67"/>
      <c r="D167" s="67"/>
    </row>
    <row r="168" spans="2:4">
      <c r="B168" s="67"/>
      <c r="C168" s="67"/>
      <c r="D168" s="67"/>
    </row>
    <row r="169" spans="2:4">
      <c r="B169" s="67"/>
      <c r="C169" s="67"/>
      <c r="D169" s="67"/>
    </row>
    <row r="170" spans="2:4">
      <c r="B170" s="67"/>
      <c r="C170" s="67"/>
      <c r="D170" s="67"/>
    </row>
    <row r="171" spans="2:4">
      <c r="B171" s="67"/>
      <c r="C171" s="67"/>
      <c r="D171" s="67"/>
    </row>
    <row r="172" spans="2:4">
      <c r="B172" s="67"/>
      <c r="C172" s="67"/>
      <c r="D172" s="67"/>
    </row>
    <row r="173" spans="2:4">
      <c r="B173" s="67"/>
      <c r="C173" s="67"/>
      <c r="D173" s="67"/>
    </row>
    <row r="174" spans="2:4">
      <c r="B174" s="67"/>
      <c r="C174" s="67"/>
      <c r="D174" s="67"/>
    </row>
    <row r="175" spans="2:4">
      <c r="B175" s="67"/>
      <c r="C175" s="67"/>
      <c r="D175" s="67"/>
    </row>
    <row r="176" spans="2:4">
      <c r="B176" s="67"/>
      <c r="C176" s="67"/>
      <c r="D176" s="67"/>
    </row>
    <row r="177" spans="2:4">
      <c r="B177" s="67"/>
      <c r="C177" s="67"/>
      <c r="D177" s="67"/>
    </row>
    <row r="178" spans="2:4">
      <c r="B178" s="67"/>
      <c r="C178" s="67"/>
      <c r="D178" s="67"/>
    </row>
    <row r="179" spans="2:4">
      <c r="B179" s="67"/>
      <c r="C179" s="67"/>
      <c r="D179" s="67"/>
    </row>
    <row r="180" spans="2:4">
      <c r="B180" s="67"/>
      <c r="C180" s="67"/>
      <c r="D180" s="67"/>
    </row>
    <row r="181" spans="2:4">
      <c r="B181" s="67"/>
      <c r="C181" s="67"/>
      <c r="D181" s="67"/>
    </row>
    <row r="182" spans="2:4">
      <c r="B182" s="67"/>
      <c r="C182" s="67"/>
      <c r="D182" s="67"/>
    </row>
    <row r="183" spans="2:4">
      <c r="B183" s="67"/>
      <c r="C183" s="67"/>
      <c r="D183" s="67"/>
    </row>
    <row r="184" spans="2:4">
      <c r="B184" s="67"/>
      <c r="C184" s="67"/>
      <c r="D184" s="67"/>
    </row>
    <row r="185" spans="2:4">
      <c r="B185" s="67"/>
      <c r="C185" s="67"/>
      <c r="D185" s="67"/>
    </row>
    <row r="186" spans="2:4">
      <c r="B186" s="67"/>
      <c r="C186" s="67"/>
      <c r="D186" s="67"/>
    </row>
    <row r="187" spans="2:4">
      <c r="B187" s="67"/>
      <c r="C187" s="67"/>
      <c r="D187" s="67"/>
    </row>
    <row r="188" spans="2:4">
      <c r="B188" s="67"/>
      <c r="C188" s="67"/>
      <c r="D188" s="67"/>
    </row>
    <row r="189" spans="2:4">
      <c r="B189" s="67"/>
      <c r="C189" s="67"/>
      <c r="D189" s="67"/>
    </row>
    <row r="190" spans="2:4">
      <c r="B190" s="67"/>
      <c r="C190" s="67"/>
      <c r="D190" s="67"/>
    </row>
    <row r="191" spans="2:4">
      <c r="B191" s="67"/>
      <c r="C191" s="67"/>
      <c r="D191" s="67"/>
    </row>
    <row r="192" spans="2:4">
      <c r="B192" s="67"/>
      <c r="C192" s="67"/>
      <c r="D192" s="67"/>
    </row>
    <row r="193" spans="2:4">
      <c r="B193" s="67"/>
      <c r="C193" s="67"/>
      <c r="D193" s="67"/>
    </row>
    <row r="194" spans="2:4">
      <c r="B194" s="67"/>
      <c r="C194" s="67"/>
      <c r="D194" s="67"/>
    </row>
    <row r="195" spans="2:4">
      <c r="B195" s="67"/>
      <c r="C195" s="67"/>
      <c r="D195" s="67"/>
    </row>
    <row r="196" spans="2:4">
      <c r="B196" s="67"/>
      <c r="C196" s="67"/>
      <c r="D196" s="67"/>
    </row>
    <row r="197" spans="2:4">
      <c r="B197" s="67"/>
      <c r="C197" s="67"/>
      <c r="D197" s="67"/>
    </row>
    <row r="198" spans="2:4">
      <c r="B198" s="67"/>
      <c r="C198" s="67"/>
      <c r="D198" s="67"/>
    </row>
    <row r="199" spans="2:4">
      <c r="B199" s="67"/>
      <c r="C199" s="67"/>
      <c r="D199" s="67"/>
    </row>
    <row r="200" spans="2:4">
      <c r="B200" s="67"/>
      <c r="C200" s="67"/>
      <c r="D200" s="67"/>
    </row>
    <row r="201" spans="2:4">
      <c r="B201" s="67"/>
      <c r="C201" s="67"/>
      <c r="D201" s="67"/>
    </row>
    <row r="202" spans="2:4">
      <c r="B202" s="67"/>
      <c r="C202" s="67"/>
      <c r="D202" s="67"/>
    </row>
    <row r="203" spans="2:4">
      <c r="B203" s="67"/>
      <c r="C203" s="67"/>
      <c r="D203" s="67"/>
    </row>
    <row r="204" spans="2:4">
      <c r="B204" s="67"/>
      <c r="C204" s="67"/>
      <c r="D204" s="67"/>
    </row>
    <row r="205" spans="2:4">
      <c r="B205" s="67"/>
      <c r="C205" s="67"/>
      <c r="D205" s="67"/>
    </row>
    <row r="206" spans="2:4">
      <c r="B206" s="67"/>
      <c r="C206" s="67"/>
      <c r="D206" s="67"/>
    </row>
    <row r="207" spans="2:4">
      <c r="B207" s="67"/>
      <c r="C207" s="67"/>
      <c r="D207" s="67"/>
    </row>
    <row r="208" spans="2:4">
      <c r="B208" s="67"/>
      <c r="C208" s="67"/>
      <c r="D208" s="67"/>
    </row>
    <row r="209" spans="2:4">
      <c r="B209" s="67"/>
      <c r="C209" s="67"/>
      <c r="D209" s="67"/>
    </row>
    <row r="210" spans="2:4">
      <c r="B210" s="67"/>
      <c r="C210" s="67"/>
      <c r="D210" s="67"/>
    </row>
    <row r="211" spans="2:4">
      <c r="B211" s="67"/>
      <c r="C211" s="67"/>
      <c r="D211" s="67"/>
    </row>
    <row r="212" spans="2:4">
      <c r="B212" s="67"/>
      <c r="C212" s="67"/>
      <c r="D212" s="67"/>
    </row>
    <row r="213" spans="2:4">
      <c r="B213" s="67"/>
      <c r="C213" s="67"/>
      <c r="D213" s="67"/>
    </row>
    <row r="214" spans="2:4">
      <c r="B214" s="67"/>
      <c r="C214" s="67"/>
      <c r="D214" s="67"/>
    </row>
    <row r="215" spans="2:4">
      <c r="B215" s="67"/>
      <c r="C215" s="67"/>
      <c r="D215" s="67"/>
    </row>
    <row r="216" spans="2:4">
      <c r="B216" s="67"/>
      <c r="C216" s="67"/>
      <c r="D216" s="67"/>
    </row>
    <row r="217" spans="2:4">
      <c r="B217" s="67"/>
      <c r="C217" s="67"/>
      <c r="D217" s="67"/>
    </row>
    <row r="218" spans="2:4">
      <c r="B218" s="67"/>
      <c r="C218" s="67"/>
      <c r="D218" s="67"/>
    </row>
    <row r="219" spans="2:4">
      <c r="B219" s="67"/>
      <c r="C219" s="67"/>
      <c r="D219" s="67"/>
    </row>
    <row r="220" spans="2:4">
      <c r="B220" s="67"/>
      <c r="C220" s="67"/>
      <c r="D220" s="67"/>
    </row>
    <row r="221" spans="2:4">
      <c r="B221" s="67"/>
      <c r="C221" s="67"/>
      <c r="D221" s="67"/>
    </row>
    <row r="222" spans="2:4">
      <c r="B222" s="67"/>
      <c r="C222" s="67"/>
      <c r="D222" s="67"/>
    </row>
    <row r="223" spans="2:4">
      <c r="B223" s="67"/>
      <c r="C223" s="67"/>
      <c r="D223" s="67"/>
    </row>
    <row r="224" spans="2:4">
      <c r="B224" s="67"/>
      <c r="C224" s="67"/>
      <c r="D224" s="67"/>
    </row>
    <row r="225" spans="2:4">
      <c r="B225" s="67"/>
      <c r="C225" s="67"/>
      <c r="D225" s="67"/>
    </row>
    <row r="226" spans="2:4">
      <c r="B226" s="67"/>
      <c r="C226" s="67"/>
      <c r="D226" s="67"/>
    </row>
    <row r="227" spans="2:4">
      <c r="B227" s="67"/>
      <c r="C227" s="67"/>
      <c r="D227" s="67"/>
    </row>
    <row r="228" spans="2:4">
      <c r="B228" s="67"/>
      <c r="C228" s="67"/>
      <c r="D228" s="67"/>
    </row>
    <row r="229" spans="2:4">
      <c r="B229" s="67"/>
      <c r="C229" s="67"/>
      <c r="D229" s="67"/>
    </row>
    <row r="230" spans="2:4">
      <c r="B230" s="67"/>
      <c r="C230" s="67"/>
      <c r="D230" s="67"/>
    </row>
    <row r="231" spans="2:4">
      <c r="B231" s="67"/>
      <c r="C231" s="67"/>
      <c r="D231" s="67"/>
    </row>
    <row r="232" spans="2:4">
      <c r="B232" s="67"/>
      <c r="C232" s="67"/>
      <c r="D232" s="67"/>
    </row>
    <row r="233" spans="2:4">
      <c r="B233" s="67"/>
      <c r="C233" s="67"/>
      <c r="D233" s="67"/>
    </row>
    <row r="234" spans="2:4">
      <c r="B234" s="67"/>
      <c r="C234" s="67"/>
      <c r="D234" s="67"/>
    </row>
    <row r="235" spans="2:4">
      <c r="B235" s="67"/>
      <c r="C235" s="67"/>
      <c r="D235" s="67"/>
    </row>
    <row r="236" spans="2:4">
      <c r="B236" s="67"/>
      <c r="C236" s="67"/>
      <c r="D236" s="67"/>
    </row>
    <row r="237" spans="2:4">
      <c r="B237" s="67"/>
      <c r="C237" s="67"/>
      <c r="D237" s="67"/>
    </row>
    <row r="238" spans="2:4">
      <c r="B238" s="67"/>
      <c r="C238" s="67"/>
      <c r="D238" s="67"/>
    </row>
    <row r="239" spans="2:4">
      <c r="B239" s="67"/>
      <c r="C239" s="67"/>
      <c r="D239" s="67"/>
    </row>
    <row r="240" spans="2:4">
      <c r="B240" s="67"/>
      <c r="C240" s="67"/>
      <c r="D240" s="67"/>
    </row>
    <row r="241" spans="2:4">
      <c r="B241" s="67"/>
      <c r="C241" s="67"/>
      <c r="D241" s="67"/>
    </row>
    <row r="242" spans="2:4">
      <c r="B242" s="67"/>
      <c r="C242" s="67"/>
      <c r="D242" s="67"/>
    </row>
    <row r="243" spans="2:4">
      <c r="B243" s="67"/>
      <c r="C243" s="67"/>
      <c r="D243" s="67"/>
    </row>
    <row r="244" spans="2:4">
      <c r="B244" s="67"/>
      <c r="C244" s="67"/>
      <c r="D244" s="67"/>
    </row>
    <row r="245" spans="2:4">
      <c r="B245" s="67"/>
      <c r="C245" s="67"/>
      <c r="D245" s="67"/>
    </row>
    <row r="246" spans="2:4">
      <c r="B246" s="67"/>
      <c r="C246" s="67"/>
      <c r="D246" s="67"/>
    </row>
    <row r="247" spans="2:4">
      <c r="B247" s="67"/>
      <c r="C247" s="67"/>
      <c r="D247" s="67"/>
    </row>
    <row r="248" spans="2:4">
      <c r="B248" s="67"/>
      <c r="C248" s="67"/>
      <c r="D248" s="67"/>
    </row>
    <row r="249" spans="2:4">
      <c r="B249" s="67"/>
      <c r="C249" s="67"/>
      <c r="D249" s="67"/>
    </row>
    <row r="250" spans="2:4">
      <c r="B250" s="67"/>
      <c r="C250" s="67"/>
      <c r="D250" s="67"/>
    </row>
    <row r="251" spans="2:4">
      <c r="B251" s="67"/>
      <c r="C251" s="67"/>
      <c r="D251" s="67"/>
    </row>
    <row r="252" spans="2:4">
      <c r="B252" s="67"/>
      <c r="C252" s="67"/>
      <c r="D252" s="67"/>
    </row>
    <row r="253" spans="2:4">
      <c r="B253" s="67"/>
      <c r="C253" s="67"/>
      <c r="D253" s="67"/>
    </row>
    <row r="254" spans="2:4">
      <c r="B254" s="67"/>
      <c r="C254" s="67"/>
      <c r="D254" s="67"/>
    </row>
    <row r="255" spans="2:4">
      <c r="B255" s="67"/>
      <c r="C255" s="67"/>
      <c r="D255" s="67"/>
    </row>
    <row r="256" spans="2:4">
      <c r="B256" s="67"/>
      <c r="C256" s="67"/>
      <c r="D256" s="67"/>
    </row>
    <row r="257" spans="2:4">
      <c r="B257" s="67"/>
      <c r="C257" s="67"/>
      <c r="D257" s="67"/>
    </row>
    <row r="258" spans="2:4">
      <c r="B258" s="67"/>
      <c r="C258" s="67"/>
      <c r="D258" s="67"/>
    </row>
    <row r="259" spans="2:4">
      <c r="B259" s="67"/>
      <c r="C259" s="67"/>
      <c r="D259" s="67"/>
    </row>
    <row r="260" spans="2:4">
      <c r="B260" s="67"/>
      <c r="C260" s="67"/>
      <c r="D260" s="67"/>
    </row>
    <row r="261" spans="2:4">
      <c r="B261" s="67"/>
      <c r="C261" s="67"/>
      <c r="D261" s="67"/>
    </row>
    <row r="262" spans="2:4">
      <c r="B262" s="67"/>
      <c r="C262" s="67"/>
      <c r="D262" s="67"/>
    </row>
    <row r="263" spans="2:4">
      <c r="B263" s="67"/>
      <c r="C263" s="67"/>
      <c r="D263" s="67"/>
    </row>
    <row r="264" spans="2:4">
      <c r="B264" s="67"/>
      <c r="C264" s="67"/>
      <c r="D264" s="67"/>
    </row>
    <row r="265" spans="2:4">
      <c r="B265" s="67"/>
      <c r="C265" s="67"/>
      <c r="D265" s="67"/>
    </row>
    <row r="266" spans="2:4">
      <c r="B266" s="67"/>
      <c r="C266" s="67"/>
      <c r="D266" s="67"/>
    </row>
    <row r="267" spans="2:4">
      <c r="B267" s="67"/>
      <c r="C267" s="67"/>
      <c r="D267" s="67"/>
    </row>
    <row r="268" spans="2:4">
      <c r="B268" s="67"/>
      <c r="C268" s="67"/>
      <c r="D268" s="67"/>
    </row>
    <row r="269" spans="2:4">
      <c r="B269" s="67"/>
      <c r="C269" s="67"/>
      <c r="D269" s="67"/>
    </row>
    <row r="270" spans="2:4">
      <c r="B270" s="67"/>
      <c r="C270" s="67"/>
      <c r="D270" s="67"/>
    </row>
    <row r="271" spans="2:4">
      <c r="B271" s="67"/>
      <c r="C271" s="67"/>
      <c r="D271" s="67"/>
    </row>
    <row r="272" spans="2:4">
      <c r="B272" s="67"/>
      <c r="C272" s="67"/>
      <c r="D272" s="67"/>
    </row>
    <row r="273" spans="2:4">
      <c r="B273" s="67"/>
      <c r="C273" s="67"/>
      <c r="D273" s="67"/>
    </row>
    <row r="274" spans="2:4">
      <c r="B274" s="67"/>
      <c r="C274" s="67"/>
      <c r="D274" s="67"/>
    </row>
    <row r="275" spans="2:4">
      <c r="B275" s="67"/>
      <c r="C275" s="67"/>
      <c r="D275" s="67"/>
    </row>
    <row r="276" spans="2:4">
      <c r="B276" s="67"/>
      <c r="C276" s="67"/>
      <c r="D276" s="67"/>
    </row>
    <row r="277" spans="2:4">
      <c r="B277" s="67"/>
      <c r="C277" s="67"/>
      <c r="D277" s="67"/>
    </row>
    <row r="278" spans="2:4">
      <c r="B278" s="67"/>
      <c r="C278" s="67"/>
      <c r="D278" s="67"/>
    </row>
    <row r="279" spans="2:4">
      <c r="B279" s="67"/>
      <c r="C279" s="67"/>
      <c r="D279" s="67"/>
    </row>
    <row r="280" spans="2:4">
      <c r="B280" s="67"/>
      <c r="C280" s="67"/>
      <c r="D280" s="67"/>
    </row>
    <row r="281" spans="2:4">
      <c r="B281" s="67"/>
      <c r="C281" s="67"/>
      <c r="D281" s="67"/>
    </row>
    <row r="282" spans="2:4">
      <c r="B282" s="67"/>
      <c r="C282" s="67"/>
      <c r="D282" s="67"/>
    </row>
    <row r="283" spans="2:4">
      <c r="B283" s="67"/>
      <c r="C283" s="67"/>
      <c r="D283" s="67"/>
    </row>
    <row r="284" spans="2:4">
      <c r="B284" s="67"/>
      <c r="C284" s="67"/>
      <c r="D284" s="67"/>
    </row>
    <row r="285" spans="2:4">
      <c r="B285" s="67"/>
      <c r="C285" s="67"/>
      <c r="D285" s="67"/>
    </row>
    <row r="286" spans="2:4">
      <c r="B286" s="67"/>
      <c r="C286" s="67"/>
      <c r="D286" s="67"/>
    </row>
    <row r="287" spans="2:4">
      <c r="B287" s="67"/>
      <c r="C287" s="67"/>
      <c r="D287" s="67"/>
    </row>
    <row r="288" spans="2:4">
      <c r="B288" s="67"/>
      <c r="C288" s="67"/>
      <c r="D288" s="67"/>
    </row>
    <row r="289" spans="2:4">
      <c r="B289" s="67"/>
      <c r="C289" s="67"/>
      <c r="D289" s="67"/>
    </row>
    <row r="290" spans="2:4">
      <c r="B290" s="67"/>
      <c r="C290" s="67"/>
      <c r="D290" s="67"/>
    </row>
    <row r="291" spans="2:4">
      <c r="B291" s="67"/>
      <c r="C291" s="67"/>
      <c r="D291" s="67"/>
    </row>
    <row r="292" spans="2:4">
      <c r="B292" s="67"/>
      <c r="C292" s="67"/>
      <c r="D292" s="67"/>
    </row>
    <row r="293" spans="2:4">
      <c r="B293" s="67"/>
      <c r="C293" s="67"/>
      <c r="D293" s="67"/>
    </row>
    <row r="294" spans="2:4">
      <c r="B294" s="67"/>
      <c r="C294" s="67"/>
      <c r="D294" s="67"/>
    </row>
    <row r="295" spans="2:4">
      <c r="B295" s="67"/>
      <c r="C295" s="67"/>
      <c r="D295" s="67"/>
    </row>
    <row r="296" spans="2:4">
      <c r="B296" s="67"/>
      <c r="C296" s="67"/>
      <c r="D296" s="67"/>
    </row>
    <row r="297" spans="2:4">
      <c r="B297" s="67"/>
      <c r="C297" s="67"/>
      <c r="D297" s="67"/>
    </row>
    <row r="298" spans="2:4">
      <c r="B298" s="67"/>
      <c r="C298" s="67"/>
      <c r="D298" s="67"/>
    </row>
    <row r="299" spans="2:4">
      <c r="B299" s="67"/>
      <c r="C299" s="67"/>
      <c r="D299" s="67"/>
    </row>
    <row r="300" spans="2:4">
      <c r="B300" s="67"/>
      <c r="C300" s="67"/>
      <c r="D300" s="67"/>
    </row>
    <row r="301" spans="2:4">
      <c r="B301" s="67"/>
      <c r="C301" s="67"/>
      <c r="D301" s="67"/>
    </row>
    <row r="302" spans="2:4">
      <c r="B302" s="67"/>
      <c r="C302" s="67"/>
      <c r="D302" s="67"/>
    </row>
    <row r="303" spans="2:4">
      <c r="B303" s="67"/>
      <c r="C303" s="67"/>
      <c r="D303" s="67"/>
    </row>
    <row r="304" spans="2:4">
      <c r="B304" s="67"/>
      <c r="C304" s="67"/>
      <c r="D304" s="67"/>
    </row>
    <row r="305" spans="2:4">
      <c r="B305" s="67"/>
      <c r="C305" s="67"/>
      <c r="D305" s="67"/>
    </row>
    <row r="306" spans="2:4">
      <c r="B306" s="67"/>
      <c r="C306" s="67"/>
      <c r="D306" s="67"/>
    </row>
    <row r="307" spans="2:4">
      <c r="B307" s="67"/>
      <c r="C307" s="67"/>
      <c r="D307" s="67"/>
    </row>
    <row r="308" spans="2:4">
      <c r="B308" s="67"/>
      <c r="C308" s="67"/>
      <c r="D308" s="67"/>
    </row>
    <row r="309" spans="2:4">
      <c r="B309" s="67"/>
      <c r="C309" s="67"/>
      <c r="D309" s="67"/>
    </row>
    <row r="310" spans="2:4">
      <c r="B310" s="67"/>
      <c r="C310" s="67"/>
      <c r="D310" s="67"/>
    </row>
    <row r="311" spans="2:4">
      <c r="B311" s="67"/>
      <c r="C311" s="67"/>
      <c r="D311" s="67"/>
    </row>
    <row r="312" spans="2:4">
      <c r="B312" s="67"/>
      <c r="C312" s="67"/>
      <c r="D312" s="67"/>
    </row>
    <row r="313" spans="2:4">
      <c r="B313" s="67"/>
      <c r="C313" s="67"/>
      <c r="D313" s="67"/>
    </row>
    <row r="314" spans="2:4">
      <c r="B314" s="67"/>
      <c r="C314" s="67"/>
      <c r="D314" s="67"/>
    </row>
    <row r="315" spans="2:4">
      <c r="B315" s="67"/>
      <c r="C315" s="67"/>
      <c r="D315" s="67"/>
    </row>
    <row r="316" spans="2:4">
      <c r="B316" s="67"/>
      <c r="C316" s="67"/>
      <c r="D316" s="67"/>
    </row>
    <row r="317" spans="2:4">
      <c r="B317" s="67"/>
      <c r="C317" s="67"/>
      <c r="D317" s="67"/>
    </row>
    <row r="318" spans="2:4">
      <c r="B318" s="67"/>
      <c r="C318" s="67"/>
      <c r="D318" s="67"/>
    </row>
    <row r="319" spans="2:4">
      <c r="B319" s="67"/>
      <c r="C319" s="67"/>
      <c r="D319" s="67"/>
    </row>
    <row r="320" spans="2:4">
      <c r="B320" s="67"/>
      <c r="C320" s="67"/>
      <c r="D320" s="67"/>
    </row>
    <row r="321" spans="2:4">
      <c r="B321" s="67"/>
      <c r="C321" s="67"/>
      <c r="D321" s="67"/>
    </row>
    <row r="322" spans="2:4">
      <c r="B322" s="67"/>
      <c r="C322" s="67"/>
      <c r="D322" s="67"/>
    </row>
    <row r="323" spans="2:4">
      <c r="B323" s="67"/>
      <c r="C323" s="67"/>
      <c r="D323" s="67"/>
    </row>
    <row r="324" spans="2:4">
      <c r="B324" s="67"/>
      <c r="C324" s="67"/>
      <c r="D324" s="67"/>
    </row>
    <row r="325" spans="2:4">
      <c r="B325" s="67"/>
      <c r="C325" s="67"/>
      <c r="D325" s="67"/>
    </row>
    <row r="326" spans="2:4">
      <c r="B326" s="67"/>
      <c r="C326" s="67"/>
      <c r="D326" s="67"/>
    </row>
    <row r="327" spans="2:4">
      <c r="B327" s="67"/>
      <c r="C327" s="67"/>
      <c r="D327" s="67"/>
    </row>
    <row r="328" spans="2:4">
      <c r="B328" s="67"/>
      <c r="C328" s="67"/>
      <c r="D328" s="67"/>
    </row>
    <row r="329" spans="2:4">
      <c r="B329" s="67"/>
      <c r="C329" s="67"/>
      <c r="D329" s="67"/>
    </row>
    <row r="330" spans="2:4">
      <c r="B330" s="67"/>
      <c r="C330" s="67"/>
      <c r="D330" s="67"/>
    </row>
    <row r="331" spans="2:4">
      <c r="B331" s="67"/>
      <c r="C331" s="67"/>
      <c r="D331" s="67"/>
    </row>
    <row r="332" spans="2:4">
      <c r="B332" s="67"/>
      <c r="C332" s="67"/>
      <c r="D332" s="67"/>
    </row>
    <row r="333" spans="2:4">
      <c r="B333" s="67"/>
      <c r="C333" s="67"/>
      <c r="D333" s="67"/>
    </row>
    <row r="334" spans="2:4">
      <c r="B334" s="67"/>
      <c r="C334" s="67"/>
      <c r="D334" s="67"/>
    </row>
    <row r="335" spans="2:4">
      <c r="B335" s="67"/>
      <c r="C335" s="67"/>
      <c r="D335" s="67"/>
    </row>
    <row r="336" spans="2:4">
      <c r="B336" s="67"/>
      <c r="C336" s="67"/>
      <c r="D336" s="67"/>
    </row>
    <row r="337" spans="2:4">
      <c r="B337" s="67"/>
      <c r="C337" s="67"/>
      <c r="D337" s="67"/>
    </row>
    <row r="338" spans="2:4">
      <c r="B338" s="67"/>
      <c r="C338" s="67"/>
      <c r="D338" s="67"/>
    </row>
    <row r="339" spans="2:4">
      <c r="B339" s="67"/>
      <c r="C339" s="67"/>
      <c r="D339" s="67"/>
    </row>
    <row r="340" spans="2:4">
      <c r="B340" s="67"/>
      <c r="C340" s="67"/>
      <c r="D340" s="67"/>
    </row>
    <row r="341" spans="2:4">
      <c r="B341" s="67"/>
      <c r="C341" s="67"/>
      <c r="D341" s="67"/>
    </row>
    <row r="342" spans="2:4">
      <c r="B342" s="67"/>
      <c r="C342" s="67"/>
      <c r="D342" s="67"/>
    </row>
    <row r="343" spans="2:4">
      <c r="B343" s="67"/>
      <c r="C343" s="67"/>
      <c r="D343" s="67"/>
    </row>
    <row r="344" spans="2:4">
      <c r="B344" s="67"/>
      <c r="C344" s="67"/>
      <c r="D344" s="67"/>
    </row>
    <row r="345" spans="2:4">
      <c r="B345" s="67"/>
      <c r="C345" s="67"/>
      <c r="D345" s="67"/>
    </row>
    <row r="346" spans="2:4">
      <c r="B346" s="67"/>
      <c r="C346" s="67"/>
      <c r="D346" s="67"/>
    </row>
    <row r="347" spans="2:4">
      <c r="B347" s="67"/>
      <c r="C347" s="67"/>
      <c r="D347" s="67"/>
    </row>
    <row r="348" spans="2:4">
      <c r="B348" s="67"/>
      <c r="C348" s="67"/>
      <c r="D348" s="67"/>
    </row>
    <row r="349" spans="2:4">
      <c r="B349" s="67"/>
      <c r="C349" s="67"/>
      <c r="D349" s="67"/>
    </row>
    <row r="350" spans="2:4">
      <c r="B350" s="67"/>
      <c r="C350" s="67"/>
      <c r="D350" s="67"/>
    </row>
    <row r="351" spans="2:4">
      <c r="B351" s="67"/>
      <c r="C351" s="67"/>
      <c r="D351" s="67"/>
    </row>
    <row r="352" spans="2:4">
      <c r="B352" s="67"/>
      <c r="C352" s="67"/>
      <c r="D352" s="67"/>
    </row>
    <row r="353" spans="2:4">
      <c r="B353" s="67"/>
      <c r="C353" s="67"/>
      <c r="D353" s="67"/>
    </row>
    <row r="354" spans="2:4">
      <c r="B354" s="67"/>
      <c r="C354" s="67"/>
      <c r="D354" s="67"/>
    </row>
    <row r="355" spans="2:4">
      <c r="B355" s="67"/>
      <c r="C355" s="67"/>
      <c r="D355" s="67"/>
    </row>
    <row r="356" spans="2:4">
      <c r="B356" s="67"/>
      <c r="C356" s="67"/>
      <c r="D356" s="67"/>
    </row>
    <row r="357" spans="2:4">
      <c r="B357" s="67"/>
      <c r="C357" s="67"/>
      <c r="D357" s="67"/>
    </row>
    <row r="358" spans="2:4">
      <c r="B358" s="67"/>
      <c r="C358" s="67"/>
      <c r="D358" s="67"/>
    </row>
    <row r="359" spans="2:4">
      <c r="B359" s="67"/>
      <c r="C359" s="67"/>
      <c r="D359" s="67"/>
    </row>
    <row r="360" spans="2:4">
      <c r="B360" s="67"/>
      <c r="C360" s="67"/>
      <c r="D360" s="67"/>
    </row>
    <row r="361" spans="2:4">
      <c r="B361" s="67"/>
      <c r="C361" s="67"/>
      <c r="D361" s="67"/>
    </row>
    <row r="362" spans="2:4">
      <c r="B362" s="67"/>
      <c r="C362" s="67"/>
      <c r="D362" s="67"/>
    </row>
    <row r="363" spans="2:4">
      <c r="B363" s="67"/>
      <c r="C363" s="67"/>
      <c r="D363" s="67"/>
    </row>
    <row r="364" spans="2:4">
      <c r="B364" s="67"/>
      <c r="C364" s="67"/>
      <c r="D364" s="67"/>
    </row>
    <row r="365" spans="2:4">
      <c r="B365" s="67"/>
      <c r="C365" s="67"/>
      <c r="D365" s="67"/>
    </row>
    <row r="366" spans="2:4">
      <c r="B366" s="67"/>
      <c r="C366" s="67"/>
      <c r="D366" s="67"/>
    </row>
    <row r="367" spans="2:4">
      <c r="B367" s="67"/>
      <c r="C367" s="67"/>
      <c r="D367" s="67"/>
    </row>
    <row r="368" spans="2:4">
      <c r="B368" s="67"/>
      <c r="C368" s="67"/>
      <c r="D368" s="67"/>
    </row>
    <row r="369" spans="2:4">
      <c r="B369" s="67"/>
      <c r="C369" s="67"/>
      <c r="D369" s="67"/>
    </row>
    <row r="370" spans="2:4">
      <c r="B370" s="67"/>
      <c r="C370" s="67"/>
      <c r="D370" s="67"/>
    </row>
    <row r="371" spans="2:4">
      <c r="B371" s="67"/>
      <c r="C371" s="67"/>
      <c r="D371" s="67"/>
    </row>
    <row r="372" spans="2:4">
      <c r="B372" s="67"/>
      <c r="C372" s="67"/>
      <c r="D372" s="67"/>
    </row>
    <row r="373" spans="2:4">
      <c r="B373" s="67"/>
      <c r="C373" s="67"/>
      <c r="D373" s="67"/>
    </row>
    <row r="374" spans="2:4">
      <c r="B374" s="67"/>
      <c r="C374" s="67"/>
      <c r="D374" s="67"/>
    </row>
    <row r="375" spans="2:4">
      <c r="B375" s="67"/>
      <c r="C375" s="67"/>
      <c r="D375" s="67"/>
    </row>
    <row r="376" spans="2:4">
      <c r="B376" s="67"/>
      <c r="C376" s="67"/>
      <c r="D376" s="67"/>
    </row>
    <row r="377" spans="2:4">
      <c r="B377" s="67"/>
      <c r="C377" s="67"/>
      <c r="D377" s="67"/>
    </row>
    <row r="378" spans="2:4">
      <c r="B378" s="67"/>
      <c r="C378" s="67"/>
      <c r="D378" s="67"/>
    </row>
    <row r="379" spans="2:4">
      <c r="B379" s="67"/>
      <c r="C379" s="67"/>
      <c r="D379" s="67"/>
    </row>
    <row r="380" spans="2:4">
      <c r="B380" s="67"/>
      <c r="C380" s="67"/>
      <c r="D380" s="67"/>
    </row>
    <row r="381" spans="2:4">
      <c r="B381" s="67"/>
      <c r="C381" s="67"/>
      <c r="D381" s="67"/>
    </row>
    <row r="382" spans="2:4">
      <c r="B382" s="67"/>
      <c r="C382" s="67"/>
      <c r="D382" s="67"/>
    </row>
    <row r="383" spans="2:4">
      <c r="B383" s="67"/>
      <c r="C383" s="67"/>
      <c r="D383" s="67"/>
    </row>
    <row r="384" spans="2:4">
      <c r="B384" s="67"/>
      <c r="C384" s="67"/>
      <c r="D384" s="67"/>
    </row>
    <row r="385" spans="2:4">
      <c r="B385" s="67"/>
      <c r="C385" s="67"/>
      <c r="D385" s="67"/>
    </row>
    <row r="386" spans="2:4">
      <c r="B386" s="67"/>
      <c r="C386" s="67"/>
      <c r="D386" s="67"/>
    </row>
    <row r="387" spans="2:4">
      <c r="B387" s="67"/>
      <c r="C387" s="67"/>
      <c r="D387" s="67"/>
    </row>
    <row r="388" spans="2:4">
      <c r="B388" s="67"/>
      <c r="C388" s="67"/>
      <c r="D388" s="67"/>
    </row>
    <row r="389" spans="2:4">
      <c r="B389" s="67"/>
      <c r="C389" s="67"/>
      <c r="D389" s="67"/>
    </row>
    <row r="390" spans="2:4">
      <c r="B390" s="67"/>
      <c r="C390" s="67"/>
      <c r="D390" s="67"/>
    </row>
    <row r="391" spans="2:4">
      <c r="B391" s="67"/>
      <c r="C391" s="67"/>
      <c r="D391" s="67"/>
    </row>
    <row r="392" spans="2:4">
      <c r="B392" s="67"/>
      <c r="C392" s="67"/>
      <c r="D392" s="67"/>
    </row>
    <row r="393" spans="2:4">
      <c r="B393" s="67"/>
      <c r="C393" s="67"/>
      <c r="D393" s="67"/>
    </row>
    <row r="394" spans="2:4">
      <c r="B394" s="67"/>
      <c r="C394" s="67"/>
      <c r="D394" s="67"/>
    </row>
    <row r="395" spans="2:4">
      <c r="B395" s="67"/>
      <c r="C395" s="67"/>
      <c r="D395" s="67"/>
    </row>
    <row r="396" spans="2:4">
      <c r="B396" s="67"/>
      <c r="C396" s="67"/>
      <c r="D396" s="67"/>
    </row>
    <row r="397" spans="2:4">
      <c r="B397" s="67"/>
      <c r="C397" s="67"/>
      <c r="D397" s="67"/>
    </row>
    <row r="398" spans="2:4">
      <c r="B398" s="67"/>
      <c r="C398" s="67"/>
      <c r="D398" s="67"/>
    </row>
    <row r="399" spans="2:4">
      <c r="B399" s="67"/>
      <c r="C399" s="67"/>
      <c r="D399" s="67"/>
    </row>
    <row r="400" spans="2:4">
      <c r="B400" s="67"/>
      <c r="C400" s="67"/>
      <c r="D400" s="67"/>
    </row>
    <row r="401" spans="2:4">
      <c r="B401" s="67"/>
      <c r="C401" s="67"/>
      <c r="D401" s="67"/>
    </row>
    <row r="402" spans="2:4">
      <c r="B402" s="67"/>
      <c r="C402" s="67"/>
      <c r="D402" s="67"/>
    </row>
    <row r="403" spans="2:4">
      <c r="B403" s="67"/>
      <c r="C403" s="67"/>
      <c r="D403" s="67"/>
    </row>
    <row r="404" spans="2:4">
      <c r="B404" s="67"/>
      <c r="C404" s="67"/>
      <c r="D404" s="67"/>
    </row>
    <row r="405" spans="2:4">
      <c r="B405" s="67"/>
      <c r="C405" s="67"/>
      <c r="D405" s="67"/>
    </row>
    <row r="406" spans="2:4">
      <c r="B406" s="67"/>
      <c r="C406" s="67"/>
      <c r="D406" s="67"/>
    </row>
    <row r="407" spans="2:4">
      <c r="B407" s="67"/>
      <c r="C407" s="67"/>
      <c r="D407" s="67"/>
    </row>
    <row r="408" spans="2:4">
      <c r="B408" s="67"/>
      <c r="C408" s="67"/>
      <c r="D408" s="67"/>
    </row>
    <row r="409" spans="2:4">
      <c r="B409" s="67"/>
      <c r="C409" s="67"/>
      <c r="D409" s="67"/>
    </row>
    <row r="410" spans="2:4">
      <c r="B410" s="67"/>
      <c r="C410" s="67"/>
      <c r="D410" s="67"/>
    </row>
    <row r="411" spans="2:4">
      <c r="B411" s="67"/>
      <c r="C411" s="67"/>
      <c r="D411" s="67"/>
    </row>
    <row r="412" spans="2:4">
      <c r="B412" s="67"/>
      <c r="C412" s="67"/>
      <c r="D412" s="67"/>
    </row>
    <row r="413" spans="2:4">
      <c r="B413" s="67"/>
      <c r="C413" s="67"/>
      <c r="D413" s="67"/>
    </row>
    <row r="414" spans="2:4">
      <c r="B414" s="67"/>
      <c r="C414" s="67"/>
      <c r="D414" s="67"/>
    </row>
    <row r="415" spans="2:4">
      <c r="B415" s="67"/>
      <c r="C415" s="67"/>
      <c r="D415" s="67"/>
    </row>
    <row r="416" spans="2:4">
      <c r="B416" s="67"/>
      <c r="C416" s="67"/>
      <c r="D416" s="67"/>
    </row>
    <row r="417" spans="2:4">
      <c r="B417" s="67"/>
      <c r="C417" s="67"/>
      <c r="D417" s="67"/>
    </row>
    <row r="418" spans="2:4">
      <c r="B418" s="67"/>
      <c r="C418" s="67"/>
      <c r="D418" s="67"/>
    </row>
    <row r="419" spans="2:4">
      <c r="B419" s="67"/>
      <c r="C419" s="67"/>
      <c r="D419" s="67"/>
    </row>
    <row r="420" spans="2:4">
      <c r="B420" s="67"/>
      <c r="C420" s="67"/>
      <c r="D420" s="67"/>
    </row>
    <row r="421" spans="2:4">
      <c r="B421" s="67"/>
      <c r="C421" s="67"/>
      <c r="D421" s="67"/>
    </row>
    <row r="422" spans="2:4">
      <c r="B422" s="67"/>
      <c r="C422" s="67"/>
      <c r="D422" s="67"/>
    </row>
    <row r="423" spans="2:4">
      <c r="B423" s="67"/>
      <c r="C423" s="67"/>
      <c r="D423" s="67"/>
    </row>
    <row r="424" spans="2:4">
      <c r="B424" s="67"/>
      <c r="C424" s="67"/>
      <c r="D424" s="67"/>
    </row>
    <row r="425" spans="2:4">
      <c r="B425" s="67"/>
      <c r="C425" s="67"/>
      <c r="D425" s="67"/>
    </row>
    <row r="426" spans="2:4">
      <c r="B426" s="67"/>
      <c r="C426" s="67"/>
      <c r="D426" s="67"/>
    </row>
    <row r="427" spans="2:4">
      <c r="B427" s="67"/>
      <c r="C427" s="67"/>
      <c r="D427" s="67"/>
    </row>
    <row r="428" spans="2:4">
      <c r="B428" s="67"/>
      <c r="C428" s="67"/>
      <c r="D428" s="67"/>
    </row>
    <row r="429" spans="2:4">
      <c r="B429" s="67"/>
      <c r="C429" s="67"/>
      <c r="D429" s="67"/>
    </row>
    <row r="430" spans="2:4">
      <c r="B430" s="67"/>
      <c r="C430" s="67"/>
      <c r="D430" s="67"/>
    </row>
    <row r="431" spans="2:4">
      <c r="B431" s="67"/>
      <c r="C431" s="67"/>
      <c r="D431" s="67"/>
    </row>
    <row r="432" spans="2:4">
      <c r="B432" s="67"/>
      <c r="C432" s="67"/>
      <c r="D432" s="67"/>
    </row>
    <row r="433" spans="2:4">
      <c r="B433" s="67"/>
      <c r="C433" s="67"/>
      <c r="D433" s="67"/>
    </row>
    <row r="434" spans="2:4">
      <c r="B434" s="67"/>
      <c r="C434" s="67"/>
      <c r="D434" s="67"/>
    </row>
    <row r="435" spans="2:4">
      <c r="B435" s="67"/>
      <c r="C435" s="67"/>
      <c r="D435" s="67"/>
    </row>
    <row r="436" spans="2:4">
      <c r="B436" s="67"/>
      <c r="C436" s="67"/>
      <c r="D436" s="67"/>
    </row>
    <row r="437" spans="2:4">
      <c r="B437" s="67"/>
      <c r="C437" s="67"/>
      <c r="D437" s="67"/>
    </row>
    <row r="438" spans="2:4">
      <c r="B438" s="67"/>
      <c r="C438" s="67"/>
      <c r="D438" s="67"/>
    </row>
    <row r="439" spans="2:4">
      <c r="B439" s="67"/>
      <c r="C439" s="67"/>
      <c r="D439" s="67"/>
    </row>
    <row r="440" spans="2:4">
      <c r="B440" s="67"/>
      <c r="C440" s="67"/>
      <c r="D440" s="67"/>
    </row>
    <row r="441" spans="2:4">
      <c r="B441" s="67"/>
      <c r="C441" s="67"/>
      <c r="D441" s="67"/>
    </row>
    <row r="442" spans="2:4">
      <c r="B442" s="67"/>
      <c r="C442" s="67"/>
      <c r="D442" s="67"/>
    </row>
    <row r="443" spans="2:4">
      <c r="B443" s="67"/>
      <c r="C443" s="67"/>
      <c r="D443" s="67"/>
    </row>
    <row r="444" spans="2:4">
      <c r="B444" s="67"/>
      <c r="C444" s="67"/>
      <c r="D444" s="67"/>
    </row>
    <row r="445" spans="2:4">
      <c r="B445" s="67"/>
      <c r="C445" s="67"/>
      <c r="D445" s="67"/>
    </row>
    <row r="446" spans="2:4">
      <c r="B446" s="67"/>
      <c r="C446" s="67"/>
      <c r="D446" s="67"/>
    </row>
    <row r="447" spans="2:4">
      <c r="B447" s="67"/>
      <c r="C447" s="67"/>
      <c r="D447" s="67"/>
    </row>
    <row r="448" spans="2:4">
      <c r="B448" s="67"/>
      <c r="C448" s="67"/>
      <c r="D448" s="67"/>
    </row>
    <row r="449" spans="2:4">
      <c r="B449" s="67"/>
      <c r="C449" s="67"/>
      <c r="D449" s="67"/>
    </row>
    <row r="450" spans="2:4">
      <c r="B450" s="67"/>
      <c r="C450" s="67"/>
      <c r="D450" s="67"/>
    </row>
    <row r="451" spans="2:4">
      <c r="B451" s="67"/>
      <c r="C451" s="67"/>
      <c r="D451" s="67"/>
    </row>
    <row r="452" spans="2:4">
      <c r="B452" s="67"/>
      <c r="C452" s="67"/>
      <c r="D452" s="67"/>
    </row>
    <row r="453" spans="2:4">
      <c r="B453" s="67"/>
      <c r="C453" s="67"/>
      <c r="D453" s="67"/>
    </row>
    <row r="454" spans="2:4">
      <c r="B454" s="67"/>
      <c r="C454" s="67"/>
      <c r="D454" s="67"/>
    </row>
    <row r="455" spans="2:4">
      <c r="B455" s="67"/>
      <c r="C455" s="67"/>
      <c r="D455" s="67"/>
    </row>
    <row r="456" spans="2:4">
      <c r="B456" s="67"/>
      <c r="C456" s="67"/>
      <c r="D456" s="67"/>
    </row>
    <row r="457" spans="2:4">
      <c r="B457" s="67"/>
      <c r="C457" s="67"/>
      <c r="D457" s="67"/>
    </row>
    <row r="458" spans="2:4">
      <c r="B458" s="67"/>
      <c r="C458" s="67"/>
      <c r="D458" s="67"/>
    </row>
    <row r="459" spans="2:4">
      <c r="B459" s="67"/>
      <c r="C459" s="67"/>
      <c r="D459" s="67"/>
    </row>
    <row r="460" spans="2:4">
      <c r="B460" s="67"/>
      <c r="C460" s="67"/>
      <c r="D460" s="67"/>
    </row>
    <row r="461" spans="2:4">
      <c r="B461" s="67"/>
      <c r="C461" s="67"/>
      <c r="D461" s="67"/>
    </row>
    <row r="462" spans="2:4">
      <c r="B462" s="67"/>
      <c r="C462" s="67"/>
      <c r="D462" s="67"/>
    </row>
    <row r="463" spans="2:4">
      <c r="B463" s="67"/>
      <c r="C463" s="67"/>
      <c r="D463" s="67"/>
    </row>
    <row r="464" spans="2:4">
      <c r="B464" s="67"/>
      <c r="C464" s="67"/>
      <c r="D464" s="67"/>
    </row>
    <row r="465" spans="2:4">
      <c r="B465" s="67"/>
      <c r="C465" s="67"/>
      <c r="D465" s="67"/>
    </row>
    <row r="466" spans="2:4">
      <c r="B466" s="67"/>
      <c r="C466" s="67"/>
      <c r="D466" s="67"/>
    </row>
    <row r="467" spans="2:4">
      <c r="B467" s="67"/>
      <c r="C467" s="67"/>
      <c r="D467" s="67"/>
    </row>
    <row r="468" spans="2:4">
      <c r="B468" s="67"/>
      <c r="C468" s="67"/>
      <c r="D468" s="67"/>
    </row>
    <row r="469" spans="2:4">
      <c r="B469" s="67"/>
      <c r="C469" s="67"/>
      <c r="D469" s="67"/>
    </row>
    <row r="470" spans="2:4">
      <c r="B470" s="67"/>
      <c r="C470" s="67"/>
      <c r="D470" s="67"/>
    </row>
    <row r="471" spans="2:4">
      <c r="B471" s="67"/>
      <c r="C471" s="67"/>
      <c r="D471" s="67"/>
    </row>
    <row r="472" spans="2:4">
      <c r="B472" s="67"/>
      <c r="C472" s="67"/>
      <c r="D472" s="67"/>
    </row>
    <row r="473" spans="2:4">
      <c r="B473" s="67"/>
      <c r="C473" s="67"/>
      <c r="D473" s="67"/>
    </row>
    <row r="474" spans="2:4">
      <c r="B474" s="67"/>
      <c r="C474" s="67"/>
      <c r="D474" s="67"/>
    </row>
    <row r="475" spans="2:4">
      <c r="B475" s="67"/>
      <c r="C475" s="67"/>
      <c r="D475" s="67"/>
    </row>
    <row r="476" spans="2:4">
      <c r="B476" s="67"/>
      <c r="C476" s="67"/>
      <c r="D476" s="67"/>
    </row>
    <row r="477" spans="2:4">
      <c r="B477" s="67"/>
      <c r="C477" s="67"/>
      <c r="D477" s="67"/>
    </row>
    <row r="478" spans="2:4">
      <c r="B478" s="67"/>
      <c r="C478" s="67"/>
      <c r="D478" s="67"/>
    </row>
    <row r="479" spans="2:4">
      <c r="B479" s="67"/>
      <c r="C479" s="67"/>
      <c r="D479" s="67"/>
    </row>
    <row r="480" spans="2:4">
      <c r="B480" s="67"/>
      <c r="C480" s="67"/>
      <c r="D480" s="67"/>
    </row>
    <row r="481" spans="2:4">
      <c r="B481" s="67"/>
      <c r="C481" s="67"/>
      <c r="D481" s="67"/>
    </row>
    <row r="482" spans="2:4">
      <c r="B482" s="67"/>
      <c r="C482" s="67"/>
      <c r="D482" s="67"/>
    </row>
    <row r="483" spans="2:4">
      <c r="B483" s="67"/>
      <c r="C483" s="67"/>
      <c r="D483" s="67"/>
    </row>
    <row r="484" spans="2:4">
      <c r="B484" s="67"/>
      <c r="C484" s="67"/>
      <c r="D484" s="67"/>
    </row>
    <row r="485" spans="2:4">
      <c r="B485" s="67"/>
      <c r="C485" s="67"/>
      <c r="D485" s="67"/>
    </row>
    <row r="486" spans="2:4">
      <c r="B486" s="67"/>
      <c r="C486" s="67"/>
      <c r="D486" s="67"/>
    </row>
    <row r="487" spans="2:4">
      <c r="B487" s="67"/>
      <c r="C487" s="67"/>
      <c r="D487" s="67"/>
    </row>
    <row r="488" spans="2:4">
      <c r="B488" s="67"/>
      <c r="C488" s="67"/>
      <c r="D488" s="67"/>
    </row>
    <row r="489" spans="2:4">
      <c r="B489" s="67"/>
      <c r="C489" s="67"/>
      <c r="D489" s="67"/>
    </row>
    <row r="490" spans="2:4">
      <c r="B490" s="67"/>
      <c r="C490" s="67"/>
      <c r="D490" s="67"/>
    </row>
    <row r="491" spans="2:4">
      <c r="B491" s="67"/>
      <c r="C491" s="67"/>
      <c r="D491" s="67"/>
    </row>
    <row r="492" spans="2:4">
      <c r="B492" s="67"/>
      <c r="C492" s="67"/>
      <c r="D492" s="67"/>
    </row>
    <row r="493" spans="2:4">
      <c r="B493" s="67"/>
      <c r="C493" s="67"/>
      <c r="D493" s="67"/>
    </row>
    <row r="494" spans="2:4">
      <c r="B494" s="67"/>
      <c r="C494" s="67"/>
      <c r="D494" s="67"/>
    </row>
    <row r="495" spans="2:4">
      <c r="B495" s="67"/>
      <c r="C495" s="67"/>
      <c r="D495" s="67"/>
    </row>
    <row r="496" spans="2:4">
      <c r="B496" s="67"/>
      <c r="C496" s="67"/>
      <c r="D496" s="67"/>
    </row>
    <row r="497" spans="2:4">
      <c r="B497" s="67"/>
      <c r="C497" s="67"/>
      <c r="D497" s="67"/>
    </row>
    <row r="498" spans="2:4">
      <c r="B498" s="67"/>
      <c r="C498" s="67"/>
      <c r="D498" s="67"/>
    </row>
    <row r="499" spans="2:4">
      <c r="B499" s="67"/>
      <c r="C499" s="67"/>
      <c r="D499" s="67"/>
    </row>
    <row r="500" spans="2:4">
      <c r="B500" s="67"/>
      <c r="C500" s="67"/>
      <c r="D500" s="67"/>
    </row>
    <row r="501" spans="2:4">
      <c r="B501" s="67"/>
      <c r="C501" s="67"/>
      <c r="D501" s="67"/>
    </row>
    <row r="502" spans="2:4">
      <c r="B502" s="67"/>
      <c r="C502" s="67"/>
      <c r="D502" s="67"/>
    </row>
    <row r="503" spans="2:4">
      <c r="B503" s="67"/>
      <c r="C503" s="67"/>
      <c r="D503" s="67"/>
    </row>
    <row r="504" spans="2:4">
      <c r="B504" s="67"/>
      <c r="C504" s="67"/>
      <c r="D504" s="67"/>
    </row>
    <row r="505" spans="2:4">
      <c r="B505" s="67"/>
      <c r="C505" s="67"/>
      <c r="D505" s="67"/>
    </row>
    <row r="506" spans="2:4">
      <c r="B506" s="67"/>
      <c r="C506" s="67"/>
      <c r="D506" s="67"/>
    </row>
    <row r="507" spans="2:4">
      <c r="B507" s="67"/>
      <c r="C507" s="67"/>
      <c r="D507" s="67"/>
    </row>
    <row r="508" spans="2:4">
      <c r="B508" s="67"/>
      <c r="C508" s="67"/>
      <c r="D508" s="67"/>
    </row>
    <row r="509" spans="2:4">
      <c r="B509" s="67"/>
      <c r="C509" s="67"/>
      <c r="D509" s="67"/>
    </row>
    <row r="510" spans="2:4">
      <c r="B510" s="67"/>
      <c r="C510" s="67"/>
      <c r="D510" s="67"/>
    </row>
    <row r="511" spans="2:4">
      <c r="B511" s="67"/>
      <c r="C511" s="67"/>
      <c r="D511" s="67"/>
    </row>
    <row r="512" spans="2:4">
      <c r="B512" s="67"/>
      <c r="C512" s="67"/>
      <c r="D512" s="67"/>
    </row>
    <row r="513" spans="2:4">
      <c r="B513" s="67"/>
      <c r="C513" s="67"/>
      <c r="D513" s="67"/>
    </row>
    <row r="514" spans="2:4">
      <c r="B514" s="67"/>
      <c r="C514" s="67"/>
      <c r="D514" s="67"/>
    </row>
    <row r="515" spans="2:4">
      <c r="B515" s="67"/>
      <c r="C515" s="67"/>
      <c r="D515" s="67"/>
    </row>
    <row r="516" spans="2:4">
      <c r="B516" s="67"/>
      <c r="C516" s="67"/>
      <c r="D516" s="67"/>
    </row>
    <row r="517" spans="2:4">
      <c r="B517" s="67"/>
      <c r="C517" s="67"/>
      <c r="D517" s="67"/>
    </row>
    <row r="518" spans="2:4">
      <c r="B518" s="67"/>
      <c r="C518" s="67"/>
      <c r="D518" s="67"/>
    </row>
    <row r="519" spans="2:4">
      <c r="B519" s="67"/>
      <c r="C519" s="67"/>
      <c r="D519" s="67"/>
    </row>
    <row r="520" spans="2:4">
      <c r="B520" s="67"/>
      <c r="C520" s="67"/>
      <c r="D520" s="67"/>
    </row>
    <row r="521" spans="2:4">
      <c r="B521" s="67"/>
      <c r="C521" s="67"/>
      <c r="D521" s="67"/>
    </row>
    <row r="522" spans="2:4">
      <c r="B522" s="67"/>
      <c r="C522" s="67"/>
      <c r="D522" s="67"/>
    </row>
    <row r="523" spans="2:4">
      <c r="B523" s="67"/>
      <c r="C523" s="67"/>
      <c r="D523" s="67"/>
    </row>
    <row r="524" spans="2:4">
      <c r="B524" s="67"/>
      <c r="C524" s="67"/>
      <c r="D524" s="67"/>
    </row>
    <row r="525" spans="2:4">
      <c r="B525" s="67"/>
      <c r="C525" s="67"/>
      <c r="D525" s="67"/>
    </row>
    <row r="526" spans="2:4">
      <c r="B526" s="67"/>
      <c r="C526" s="67"/>
      <c r="D526" s="67"/>
    </row>
    <row r="527" spans="2:4">
      <c r="B527" s="67"/>
      <c r="C527" s="67"/>
      <c r="D527" s="67"/>
    </row>
    <row r="528" spans="2:4">
      <c r="B528" s="67"/>
      <c r="C528" s="67"/>
      <c r="D528" s="67"/>
    </row>
    <row r="529" spans="2:4">
      <c r="B529" s="67"/>
      <c r="C529" s="67"/>
      <c r="D529" s="67"/>
    </row>
    <row r="530" spans="2:4">
      <c r="B530" s="67"/>
      <c r="C530" s="67"/>
      <c r="D530" s="67"/>
    </row>
    <row r="531" spans="2:4">
      <c r="B531" s="67"/>
      <c r="C531" s="67"/>
      <c r="D531" s="67"/>
    </row>
    <row r="532" spans="2:4">
      <c r="B532" s="67"/>
      <c r="C532" s="67"/>
      <c r="D532" s="67"/>
    </row>
    <row r="533" spans="2:4">
      <c r="B533" s="67"/>
      <c r="C533" s="67"/>
      <c r="D533" s="67"/>
    </row>
    <row r="534" spans="2:4">
      <c r="B534" s="67"/>
      <c r="C534" s="67"/>
      <c r="D534" s="67"/>
    </row>
    <row r="535" spans="2:4">
      <c r="B535" s="67"/>
      <c r="C535" s="67"/>
      <c r="D535" s="67"/>
    </row>
    <row r="536" spans="2:4">
      <c r="B536" s="67"/>
      <c r="C536" s="67"/>
      <c r="D536" s="67"/>
    </row>
    <row r="537" spans="2:4">
      <c r="B537" s="67"/>
      <c r="C537" s="67"/>
      <c r="D537" s="67"/>
    </row>
    <row r="538" spans="2:4">
      <c r="B538" s="67"/>
      <c r="C538" s="67"/>
      <c r="D538" s="67"/>
    </row>
    <row r="539" spans="2:4">
      <c r="B539" s="67"/>
      <c r="C539" s="67"/>
      <c r="D539" s="67"/>
    </row>
    <row r="540" spans="2:4">
      <c r="B540" s="67"/>
      <c r="C540" s="67"/>
      <c r="D540" s="67"/>
    </row>
    <row r="541" spans="2:4">
      <c r="B541" s="67"/>
      <c r="C541" s="67"/>
      <c r="D541" s="67"/>
    </row>
    <row r="542" spans="2:4">
      <c r="B542" s="67"/>
      <c r="C542" s="67"/>
      <c r="D542" s="67"/>
    </row>
    <row r="543" spans="2:4">
      <c r="B543" s="67"/>
      <c r="C543" s="67"/>
      <c r="D543" s="67"/>
    </row>
    <row r="544" spans="2:4">
      <c r="B544" s="67"/>
      <c r="C544" s="67"/>
      <c r="D544" s="67"/>
    </row>
    <row r="545" spans="2:4">
      <c r="B545" s="67"/>
      <c r="C545" s="67"/>
      <c r="D545" s="67"/>
    </row>
    <row r="546" spans="2:4">
      <c r="B546" s="67"/>
      <c r="C546" s="67"/>
      <c r="D546" s="67"/>
    </row>
    <row r="547" spans="2:4">
      <c r="B547" s="67"/>
      <c r="C547" s="67"/>
      <c r="D547" s="67"/>
    </row>
    <row r="548" spans="2:4">
      <c r="B548" s="67"/>
      <c r="C548" s="67"/>
      <c r="D548" s="67"/>
    </row>
    <row r="549" spans="2:4">
      <c r="B549" s="67"/>
      <c r="C549" s="67"/>
      <c r="D549" s="67"/>
    </row>
    <row r="550" spans="2:4">
      <c r="B550" s="67"/>
      <c r="C550" s="67"/>
      <c r="D550" s="67"/>
    </row>
    <row r="551" spans="2:4">
      <c r="B551" s="67"/>
      <c r="C551" s="67"/>
      <c r="D551" s="67"/>
    </row>
    <row r="552" spans="2:4">
      <c r="B552" s="67"/>
      <c r="C552" s="67"/>
      <c r="D552" s="67"/>
    </row>
    <row r="553" spans="2:4">
      <c r="B553" s="67"/>
      <c r="C553" s="67"/>
      <c r="D553" s="67"/>
    </row>
    <row r="554" spans="2:4">
      <c r="B554" s="67"/>
      <c r="C554" s="67"/>
      <c r="D554" s="67"/>
    </row>
    <row r="555" spans="2:4">
      <c r="B555" s="67"/>
      <c r="C555" s="67"/>
      <c r="D555" s="67"/>
    </row>
    <row r="556" spans="2:4">
      <c r="B556" s="67"/>
      <c r="C556" s="67"/>
      <c r="D556" s="67"/>
    </row>
    <row r="557" spans="2:4">
      <c r="B557" s="67"/>
      <c r="C557" s="67"/>
      <c r="D557" s="67"/>
    </row>
    <row r="558" spans="2:4">
      <c r="B558" s="67"/>
      <c r="C558" s="67"/>
      <c r="D558" s="67"/>
    </row>
    <row r="559" spans="2:4">
      <c r="B559" s="67"/>
      <c r="C559" s="67"/>
      <c r="D559" s="67"/>
    </row>
    <row r="560" spans="2:4">
      <c r="B560" s="67"/>
      <c r="C560" s="67"/>
      <c r="D560" s="67"/>
    </row>
    <row r="561" spans="2:4">
      <c r="B561" s="67"/>
      <c r="C561" s="67"/>
      <c r="D561" s="67"/>
    </row>
    <row r="562" spans="2:4">
      <c r="B562" s="67"/>
      <c r="C562" s="67"/>
      <c r="D562" s="67"/>
    </row>
    <row r="563" spans="2:4">
      <c r="B563" s="67"/>
      <c r="C563" s="67"/>
      <c r="D563" s="67"/>
    </row>
    <row r="564" spans="2:4">
      <c r="B564" s="67"/>
      <c r="C564" s="67"/>
      <c r="D564" s="67"/>
    </row>
    <row r="565" spans="2:4">
      <c r="B565" s="67"/>
      <c r="C565" s="67"/>
      <c r="D565" s="67"/>
    </row>
    <row r="566" spans="2:4">
      <c r="B566" s="67"/>
      <c r="C566" s="67"/>
      <c r="D566" s="67"/>
    </row>
    <row r="567" spans="2:4">
      <c r="B567" s="67"/>
      <c r="C567" s="67"/>
      <c r="D567" s="67"/>
    </row>
    <row r="568" spans="2:4">
      <c r="B568" s="67"/>
      <c r="C568" s="67"/>
      <c r="D568" s="67"/>
    </row>
    <row r="569" spans="2:4">
      <c r="B569" s="67"/>
      <c r="C569" s="67"/>
      <c r="D569" s="67"/>
    </row>
    <row r="570" spans="2:4">
      <c r="B570" s="67"/>
      <c r="C570" s="67"/>
      <c r="D570" s="67"/>
    </row>
    <row r="571" spans="2:4">
      <c r="B571" s="67"/>
      <c r="C571" s="67"/>
      <c r="D571" s="67"/>
    </row>
    <row r="572" spans="2:4">
      <c r="B572" s="67"/>
      <c r="C572" s="67"/>
      <c r="D572" s="67"/>
    </row>
    <row r="573" spans="2:4">
      <c r="B573" s="67"/>
      <c r="C573" s="67"/>
      <c r="D573" s="67"/>
    </row>
    <row r="574" spans="2:4">
      <c r="B574" s="67"/>
      <c r="C574" s="67"/>
      <c r="D574" s="67"/>
    </row>
    <row r="575" spans="2:4">
      <c r="B575" s="67"/>
      <c r="C575" s="67"/>
      <c r="D575" s="67"/>
    </row>
    <row r="576" spans="2:4">
      <c r="B576" s="67"/>
      <c r="C576" s="67"/>
      <c r="D576" s="67"/>
    </row>
    <row r="577" spans="2:4">
      <c r="B577" s="67"/>
      <c r="C577" s="67"/>
      <c r="D577" s="67"/>
    </row>
    <row r="578" spans="2:4">
      <c r="B578" s="67"/>
      <c r="C578" s="67"/>
      <c r="D578" s="67"/>
    </row>
    <row r="579" spans="2:4">
      <c r="B579" s="67"/>
      <c r="C579" s="67"/>
      <c r="D579" s="67"/>
    </row>
    <row r="580" spans="2:4">
      <c r="B580" s="67"/>
      <c r="C580" s="67"/>
      <c r="D580" s="67"/>
    </row>
    <row r="581" spans="2:4">
      <c r="B581" s="67"/>
      <c r="C581" s="67"/>
      <c r="D581" s="67"/>
    </row>
    <row r="582" spans="2:4">
      <c r="B582" s="67"/>
      <c r="C582" s="67"/>
      <c r="D582" s="67"/>
    </row>
    <row r="583" spans="2:4">
      <c r="B583" s="67"/>
      <c r="C583" s="67"/>
      <c r="D583" s="67"/>
    </row>
    <row r="584" spans="2:4">
      <c r="B584" s="67"/>
      <c r="C584" s="67"/>
      <c r="D584" s="67"/>
    </row>
    <row r="585" spans="2:4">
      <c r="B585" s="67"/>
      <c r="C585" s="67"/>
      <c r="D585" s="67"/>
    </row>
    <row r="586" spans="2:4">
      <c r="B586" s="67"/>
      <c r="C586" s="67"/>
      <c r="D586" s="67"/>
    </row>
    <row r="587" spans="2:4">
      <c r="B587" s="67"/>
      <c r="C587" s="67"/>
      <c r="D587" s="67"/>
    </row>
    <row r="588" spans="2:4">
      <c r="B588" s="67"/>
      <c r="C588" s="67"/>
      <c r="D588" s="67"/>
    </row>
    <row r="589" spans="2:4">
      <c r="B589" s="67"/>
      <c r="C589" s="67"/>
      <c r="D589" s="67"/>
    </row>
    <row r="590" spans="2:4">
      <c r="B590" s="67"/>
      <c r="C590" s="67"/>
      <c r="D590" s="67"/>
    </row>
    <row r="591" spans="2:4">
      <c r="B591" s="67"/>
      <c r="C591" s="67"/>
      <c r="D591" s="67"/>
    </row>
    <row r="592" spans="2:4">
      <c r="B592" s="67"/>
      <c r="C592" s="67"/>
      <c r="D592" s="67"/>
    </row>
    <row r="593" spans="2:4">
      <c r="B593" s="67"/>
      <c r="C593" s="67"/>
      <c r="D593" s="67"/>
    </row>
    <row r="594" spans="2:4">
      <c r="B594" s="67"/>
      <c r="C594" s="67"/>
      <c r="D594" s="67"/>
    </row>
    <row r="595" spans="2:4">
      <c r="B595" s="67"/>
      <c r="C595" s="67"/>
      <c r="D595" s="67"/>
    </row>
    <row r="596" spans="2:4">
      <c r="B596" s="67"/>
      <c r="C596" s="67"/>
      <c r="D596" s="67"/>
    </row>
    <row r="597" spans="2:4">
      <c r="B597" s="67"/>
      <c r="C597" s="67"/>
      <c r="D597" s="67"/>
    </row>
    <row r="598" spans="2:4">
      <c r="B598" s="67"/>
      <c r="C598" s="67"/>
      <c r="D598" s="67"/>
    </row>
    <row r="599" spans="2:4">
      <c r="B599" s="67"/>
      <c r="C599" s="67"/>
      <c r="D599" s="67"/>
    </row>
    <row r="600" spans="2:4">
      <c r="B600" s="67"/>
      <c r="C600" s="67"/>
      <c r="D600" s="67"/>
    </row>
    <row r="601" spans="2:4">
      <c r="B601" s="67"/>
      <c r="C601" s="67"/>
      <c r="D601" s="67"/>
    </row>
    <row r="602" spans="2:4">
      <c r="B602" s="67"/>
      <c r="C602" s="67"/>
      <c r="D602" s="67"/>
    </row>
    <row r="603" spans="2:4">
      <c r="B603" s="67"/>
      <c r="C603" s="67"/>
      <c r="D603" s="67"/>
    </row>
    <row r="604" spans="2:4">
      <c r="B604" s="67"/>
      <c r="C604" s="67"/>
      <c r="D604" s="67"/>
    </row>
    <row r="605" spans="2:4">
      <c r="B605" s="67"/>
      <c r="C605" s="67"/>
      <c r="D605" s="67"/>
    </row>
    <row r="606" spans="2:4">
      <c r="B606" s="67"/>
      <c r="C606" s="67"/>
      <c r="D606" s="67"/>
    </row>
    <row r="607" spans="2:4">
      <c r="B607" s="67"/>
      <c r="C607" s="67"/>
      <c r="D607" s="67"/>
    </row>
    <row r="608" spans="2:4">
      <c r="B608" s="67"/>
      <c r="C608" s="67"/>
      <c r="D608" s="67"/>
    </row>
    <row r="609" spans="2:4">
      <c r="B609" s="67"/>
      <c r="C609" s="67"/>
      <c r="D609" s="67"/>
    </row>
    <row r="610" spans="2:4">
      <c r="B610" s="67"/>
      <c r="C610" s="67"/>
      <c r="D610" s="67"/>
    </row>
    <row r="611" spans="2:4">
      <c r="B611" s="67"/>
      <c r="C611" s="67"/>
      <c r="D611" s="67"/>
    </row>
    <row r="612" spans="2:4">
      <c r="B612" s="67"/>
      <c r="C612" s="67"/>
      <c r="D612" s="67"/>
    </row>
    <row r="613" spans="2:4">
      <c r="B613" s="67"/>
      <c r="C613" s="67"/>
      <c r="D613" s="67"/>
    </row>
    <row r="614" spans="2:4">
      <c r="B614" s="67"/>
      <c r="C614" s="67"/>
      <c r="D614" s="67"/>
    </row>
    <row r="615" spans="2:4">
      <c r="B615" s="67"/>
      <c r="C615" s="67"/>
      <c r="D615" s="67"/>
    </row>
    <row r="616" spans="2:4">
      <c r="B616" s="67"/>
      <c r="C616" s="67"/>
      <c r="D616" s="67"/>
    </row>
    <row r="617" spans="2:4">
      <c r="B617" s="67"/>
      <c r="C617" s="67"/>
      <c r="D617" s="67"/>
    </row>
    <row r="618" spans="2:4">
      <c r="B618" s="67"/>
      <c r="C618" s="67"/>
      <c r="D618" s="67"/>
    </row>
    <row r="619" spans="2:4">
      <c r="B619" s="67"/>
      <c r="C619" s="67"/>
      <c r="D619" s="67"/>
    </row>
    <row r="620" spans="2:4">
      <c r="B620" s="67"/>
      <c r="C620" s="67"/>
      <c r="D620" s="67"/>
    </row>
    <row r="621" spans="2:4">
      <c r="B621" s="67"/>
      <c r="C621" s="67"/>
      <c r="D621" s="67"/>
    </row>
    <row r="622" spans="2:4">
      <c r="B622" s="67"/>
      <c r="C622" s="67"/>
      <c r="D622" s="67"/>
    </row>
    <row r="623" spans="2:4">
      <c r="B623" s="67"/>
      <c r="C623" s="67"/>
      <c r="D623" s="67"/>
    </row>
    <row r="624" spans="2:4">
      <c r="B624" s="67"/>
      <c r="C624" s="67"/>
      <c r="D624" s="67"/>
    </row>
    <row r="625" spans="2:4">
      <c r="B625" s="67"/>
      <c r="C625" s="67"/>
      <c r="D625" s="67"/>
    </row>
    <row r="626" spans="2:4">
      <c r="B626" s="67"/>
      <c r="C626" s="67"/>
      <c r="D626" s="67"/>
    </row>
    <row r="627" spans="2:4">
      <c r="B627" s="67"/>
      <c r="C627" s="67"/>
      <c r="D627" s="67"/>
    </row>
    <row r="628" spans="2:4">
      <c r="B628" s="67"/>
      <c r="C628" s="67"/>
      <c r="D628" s="67"/>
    </row>
    <row r="629" spans="2:4">
      <c r="B629" s="67"/>
      <c r="C629" s="67"/>
      <c r="D629" s="67"/>
    </row>
    <row r="630" spans="2:4">
      <c r="B630" s="67"/>
      <c r="C630" s="67"/>
      <c r="D630" s="67"/>
    </row>
    <row r="631" spans="2:4">
      <c r="B631" s="67"/>
      <c r="C631" s="67"/>
      <c r="D631" s="67"/>
    </row>
    <row r="632" spans="2:4">
      <c r="B632" s="67"/>
      <c r="C632" s="67"/>
      <c r="D632" s="67"/>
    </row>
    <row r="633" spans="2:4">
      <c r="B633" s="67"/>
      <c r="C633" s="67"/>
      <c r="D633" s="67"/>
    </row>
    <row r="634" spans="2:4">
      <c r="B634" s="67"/>
      <c r="C634" s="67"/>
      <c r="D634" s="67"/>
    </row>
    <row r="635" spans="2:4">
      <c r="B635" s="67"/>
      <c r="C635" s="67"/>
      <c r="D635" s="67"/>
    </row>
    <row r="636" spans="2:4">
      <c r="B636" s="67"/>
      <c r="C636" s="67"/>
      <c r="D636" s="67"/>
    </row>
    <row r="637" spans="2:4">
      <c r="B637" s="67"/>
      <c r="C637" s="67"/>
      <c r="D637" s="67"/>
    </row>
    <row r="638" spans="2:4">
      <c r="B638" s="67"/>
      <c r="C638" s="67"/>
      <c r="D638" s="67"/>
    </row>
    <row r="639" spans="2:4">
      <c r="B639" s="67"/>
      <c r="C639" s="67"/>
      <c r="D639" s="67"/>
    </row>
    <row r="640" spans="2:4">
      <c r="B640" s="67"/>
      <c r="C640" s="67"/>
      <c r="D640" s="67"/>
    </row>
    <row r="641" spans="2:4">
      <c r="B641" s="67"/>
      <c r="C641" s="67"/>
      <c r="D641" s="67"/>
    </row>
    <row r="642" spans="2:4">
      <c r="B642" s="67"/>
      <c r="C642" s="67"/>
      <c r="D642" s="67"/>
    </row>
    <row r="643" spans="2:4">
      <c r="B643" s="67"/>
      <c r="C643" s="67"/>
      <c r="D643" s="67"/>
    </row>
    <row r="644" spans="2:4">
      <c r="B644" s="67"/>
      <c r="C644" s="67"/>
      <c r="D644" s="67"/>
    </row>
    <row r="645" spans="2:4">
      <c r="B645" s="67"/>
      <c r="C645" s="67"/>
      <c r="D645" s="67"/>
    </row>
    <row r="646" spans="2:4">
      <c r="B646" s="67"/>
      <c r="C646" s="67"/>
      <c r="D646" s="67"/>
    </row>
    <row r="647" spans="2:4">
      <c r="B647" s="67"/>
      <c r="C647" s="67"/>
      <c r="D647" s="67"/>
    </row>
    <row r="648" spans="2:4">
      <c r="B648" s="67"/>
      <c r="C648" s="67"/>
      <c r="D648" s="67"/>
    </row>
    <row r="649" spans="2:4">
      <c r="B649" s="67"/>
      <c r="C649" s="67"/>
      <c r="D649" s="67"/>
    </row>
    <row r="650" spans="2:4">
      <c r="B650" s="67"/>
      <c r="C650" s="67"/>
      <c r="D650" s="67"/>
    </row>
    <row r="651" spans="2:4">
      <c r="B651" s="67"/>
      <c r="C651" s="67"/>
      <c r="D651" s="67"/>
    </row>
    <row r="652" spans="2:4">
      <c r="B652" s="67"/>
      <c r="C652" s="67"/>
      <c r="D652" s="67"/>
    </row>
    <row r="653" spans="2:4">
      <c r="B653" s="67"/>
      <c r="C653" s="67"/>
      <c r="D653" s="67"/>
    </row>
    <row r="654" spans="2:4">
      <c r="B654" s="67"/>
      <c r="C654" s="67"/>
      <c r="D654" s="67"/>
    </row>
    <row r="655" spans="2:4">
      <c r="B655" s="67"/>
      <c r="C655" s="67"/>
      <c r="D655" s="67"/>
    </row>
    <row r="656" spans="2:4">
      <c r="B656" s="67"/>
      <c r="C656" s="67"/>
      <c r="D656" s="67"/>
    </row>
    <row r="657" spans="2:4">
      <c r="B657" s="67"/>
      <c r="C657" s="67"/>
      <c r="D657" s="67"/>
    </row>
    <row r="658" spans="2:4">
      <c r="B658" s="67"/>
      <c r="C658" s="67"/>
      <c r="D658" s="67"/>
    </row>
    <row r="659" spans="2:4">
      <c r="B659" s="67"/>
      <c r="C659" s="67"/>
      <c r="D659" s="67"/>
    </row>
    <row r="660" spans="2:4">
      <c r="B660" s="67"/>
      <c r="C660" s="67"/>
      <c r="D660" s="67"/>
    </row>
    <row r="661" spans="2:4">
      <c r="B661" s="67"/>
      <c r="C661" s="67"/>
      <c r="D661" s="67"/>
    </row>
    <row r="662" spans="2:4">
      <c r="B662" s="67"/>
      <c r="C662" s="67"/>
      <c r="D662" s="67"/>
    </row>
    <row r="663" spans="2:4">
      <c r="B663" s="67"/>
      <c r="C663" s="67"/>
      <c r="D663" s="67"/>
    </row>
    <row r="664" spans="2:4">
      <c r="B664" s="67"/>
      <c r="C664" s="67"/>
      <c r="D664" s="67"/>
    </row>
    <row r="665" spans="2:4">
      <c r="B665" s="67"/>
      <c r="C665" s="67"/>
      <c r="D665" s="67"/>
    </row>
    <row r="666" spans="2:4">
      <c r="B666" s="67"/>
      <c r="C666" s="67"/>
      <c r="D666" s="67"/>
    </row>
    <row r="667" spans="2:4">
      <c r="B667" s="67"/>
      <c r="C667" s="67"/>
      <c r="D667" s="67"/>
    </row>
    <row r="668" spans="2:4">
      <c r="B668" s="67"/>
      <c r="C668" s="67"/>
      <c r="D668" s="67"/>
    </row>
    <row r="669" spans="2:4">
      <c r="B669" s="67"/>
      <c r="C669" s="67"/>
      <c r="D669" s="67"/>
    </row>
    <row r="670" spans="2:4">
      <c r="B670" s="67"/>
      <c r="C670" s="67"/>
      <c r="D670" s="67"/>
    </row>
    <row r="671" spans="2:4">
      <c r="B671" s="67"/>
      <c r="C671" s="67"/>
      <c r="D671" s="67"/>
    </row>
    <row r="672" spans="2:4">
      <c r="B672" s="67"/>
      <c r="C672" s="67"/>
      <c r="D672" s="67"/>
    </row>
    <row r="673" spans="2:4">
      <c r="B673" s="67"/>
      <c r="C673" s="67"/>
      <c r="D673" s="67"/>
    </row>
    <row r="674" spans="2:4">
      <c r="B674" s="67"/>
      <c r="C674" s="67"/>
      <c r="D674" s="67"/>
    </row>
    <row r="675" spans="2:4">
      <c r="B675" s="67"/>
      <c r="C675" s="67"/>
      <c r="D675" s="67"/>
    </row>
    <row r="676" spans="2:4">
      <c r="B676" s="67"/>
      <c r="C676" s="67"/>
      <c r="D676" s="67"/>
    </row>
    <row r="677" spans="2:4">
      <c r="B677" s="67"/>
      <c r="C677" s="67"/>
      <c r="D677" s="67"/>
    </row>
    <row r="678" spans="2:4">
      <c r="B678" s="67"/>
      <c r="C678" s="67"/>
      <c r="D678" s="67"/>
    </row>
    <row r="679" spans="2:4">
      <c r="B679" s="67"/>
      <c r="C679" s="67"/>
      <c r="D679" s="67"/>
    </row>
    <row r="680" spans="2:4">
      <c r="B680" s="67"/>
      <c r="C680" s="67"/>
      <c r="D680" s="67"/>
    </row>
    <row r="681" spans="2:4">
      <c r="B681" s="67"/>
      <c r="C681" s="67"/>
      <c r="D681" s="67"/>
    </row>
    <row r="682" spans="2:4">
      <c r="B682" s="67"/>
      <c r="C682" s="67"/>
      <c r="D682" s="67"/>
    </row>
    <row r="683" spans="2:4">
      <c r="B683" s="67"/>
      <c r="C683" s="67"/>
      <c r="D683" s="67"/>
    </row>
    <row r="684" spans="2:4">
      <c r="B684" s="67"/>
      <c r="C684" s="67"/>
      <c r="D684" s="67"/>
    </row>
    <row r="685" spans="2:4">
      <c r="B685" s="67"/>
      <c r="C685" s="67"/>
      <c r="D685" s="67"/>
    </row>
    <row r="686" spans="2:4">
      <c r="B686" s="67"/>
      <c r="C686" s="67"/>
      <c r="D686" s="67"/>
    </row>
    <row r="687" spans="2:4">
      <c r="B687" s="67"/>
      <c r="C687" s="67"/>
      <c r="D687" s="67"/>
    </row>
    <row r="688" spans="2:4">
      <c r="B688" s="67"/>
      <c r="C688" s="67"/>
      <c r="D688" s="67"/>
    </row>
    <row r="689" spans="2:4">
      <c r="B689" s="67"/>
      <c r="C689" s="67"/>
      <c r="D689" s="67"/>
    </row>
    <row r="690" spans="2:4">
      <c r="B690" s="67"/>
      <c r="C690" s="67"/>
      <c r="D690" s="67"/>
    </row>
    <row r="691" spans="2:4">
      <c r="B691" s="67"/>
      <c r="C691" s="67"/>
      <c r="D691" s="67"/>
    </row>
    <row r="692" spans="2:4">
      <c r="B692" s="67"/>
      <c r="C692" s="67"/>
      <c r="D692" s="67"/>
    </row>
    <row r="693" spans="2:4">
      <c r="B693" s="67"/>
      <c r="C693" s="67"/>
      <c r="D693" s="67"/>
    </row>
    <row r="694" spans="2:4">
      <c r="B694" s="67"/>
      <c r="C694" s="67"/>
      <c r="D694" s="67"/>
    </row>
    <row r="695" spans="2:4">
      <c r="B695" s="67"/>
      <c r="C695" s="67"/>
      <c r="D695" s="67"/>
    </row>
    <row r="696" spans="2:4">
      <c r="B696" s="67"/>
      <c r="C696" s="67"/>
      <c r="D696" s="67"/>
    </row>
    <row r="697" spans="2:4">
      <c r="B697" s="67"/>
      <c r="C697" s="67"/>
      <c r="D697" s="67"/>
    </row>
    <row r="698" spans="2:4">
      <c r="B698" s="67"/>
      <c r="C698" s="67"/>
      <c r="D698" s="67"/>
    </row>
    <row r="699" spans="2:4">
      <c r="B699" s="67"/>
      <c r="C699" s="67"/>
      <c r="D699" s="67"/>
    </row>
    <row r="700" spans="2:4">
      <c r="B700" s="67"/>
      <c r="C700" s="67"/>
      <c r="D700" s="67"/>
    </row>
    <row r="701" spans="2:4">
      <c r="B701" s="67"/>
      <c r="C701" s="67"/>
      <c r="D701" s="67"/>
    </row>
    <row r="702" spans="2:4">
      <c r="B702" s="67"/>
      <c r="C702" s="67"/>
      <c r="D702" s="67"/>
    </row>
    <row r="703" spans="2:4">
      <c r="B703" s="67"/>
      <c r="C703" s="67"/>
      <c r="D703" s="67"/>
    </row>
    <row r="704" spans="2:4">
      <c r="B704" s="67"/>
      <c r="C704" s="67"/>
      <c r="D704" s="67"/>
    </row>
    <row r="705" spans="2:4">
      <c r="B705" s="67"/>
      <c r="C705" s="67"/>
      <c r="D705" s="67"/>
    </row>
    <row r="706" spans="2:4">
      <c r="B706" s="67"/>
      <c r="C706" s="67"/>
      <c r="D706" s="67"/>
    </row>
    <row r="707" spans="2:4">
      <c r="B707" s="67"/>
      <c r="C707" s="67"/>
      <c r="D707" s="67"/>
    </row>
    <row r="708" spans="2:4">
      <c r="B708" s="67"/>
      <c r="C708" s="67"/>
      <c r="D708" s="67"/>
    </row>
    <row r="709" spans="2:4">
      <c r="B709" s="67"/>
      <c r="C709" s="67"/>
      <c r="D709" s="67"/>
    </row>
    <row r="710" spans="2:4">
      <c r="B710" s="67"/>
      <c r="C710" s="67"/>
      <c r="D710" s="67"/>
    </row>
    <row r="711" spans="2:4">
      <c r="B711" s="67"/>
      <c r="C711" s="67"/>
      <c r="D711" s="67"/>
    </row>
    <row r="712" spans="2:4">
      <c r="B712" s="67"/>
      <c r="C712" s="67"/>
      <c r="D712" s="67"/>
    </row>
    <row r="713" spans="2:4">
      <c r="B713" s="67"/>
      <c r="C713" s="67"/>
      <c r="D713" s="67"/>
    </row>
    <row r="714" spans="2:4">
      <c r="B714" s="67"/>
      <c r="C714" s="67"/>
      <c r="D714" s="67"/>
    </row>
    <row r="715" spans="2:4">
      <c r="B715" s="67"/>
      <c r="C715" s="67"/>
      <c r="D715" s="67"/>
    </row>
    <row r="716" spans="2:4">
      <c r="B716" s="67"/>
      <c r="C716" s="67"/>
      <c r="D716" s="67"/>
    </row>
    <row r="717" spans="2:4">
      <c r="B717" s="67"/>
      <c r="C717" s="67"/>
      <c r="D717" s="67"/>
    </row>
    <row r="718" spans="2:4">
      <c r="B718" s="67"/>
      <c r="C718" s="67"/>
      <c r="D718" s="67"/>
    </row>
    <row r="719" spans="2:4">
      <c r="B719" s="67"/>
      <c r="C719" s="67"/>
      <c r="D719" s="67"/>
    </row>
    <row r="720" spans="2:4">
      <c r="B720" s="67"/>
      <c r="C720" s="67"/>
      <c r="D720" s="67"/>
    </row>
    <row r="721" spans="2:4">
      <c r="B721" s="67"/>
      <c r="C721" s="67"/>
      <c r="D721" s="67"/>
    </row>
    <row r="722" spans="2:4">
      <c r="B722" s="67"/>
      <c r="C722" s="67"/>
      <c r="D722" s="67"/>
    </row>
    <row r="723" spans="2:4">
      <c r="B723" s="67"/>
      <c r="C723" s="67"/>
      <c r="D723" s="67"/>
    </row>
    <row r="724" spans="2:4">
      <c r="B724" s="67"/>
      <c r="C724" s="67"/>
      <c r="D724" s="67"/>
    </row>
    <row r="725" spans="2:4">
      <c r="B725" s="67"/>
      <c r="C725" s="67"/>
      <c r="D725" s="67"/>
    </row>
    <row r="726" spans="2:4">
      <c r="B726" s="67"/>
      <c r="C726" s="67"/>
      <c r="D726" s="67"/>
    </row>
    <row r="727" spans="2:4">
      <c r="B727" s="67"/>
      <c r="C727" s="67"/>
      <c r="D727" s="67"/>
    </row>
    <row r="728" spans="2:4">
      <c r="B728" s="67"/>
      <c r="C728" s="67"/>
      <c r="D728" s="67"/>
    </row>
    <row r="729" spans="2:4">
      <c r="B729" s="67"/>
      <c r="C729" s="67"/>
      <c r="D729" s="67"/>
    </row>
    <row r="730" spans="2:4">
      <c r="B730" s="67"/>
      <c r="C730" s="67"/>
      <c r="D730" s="67"/>
    </row>
    <row r="731" spans="2:4">
      <c r="B731" s="67"/>
      <c r="C731" s="67"/>
      <c r="D731" s="67"/>
    </row>
    <row r="732" spans="2:4">
      <c r="B732" s="67"/>
      <c r="C732" s="67"/>
      <c r="D732" s="67"/>
    </row>
    <row r="733" spans="2:4">
      <c r="B733" s="67"/>
      <c r="C733" s="67"/>
      <c r="D733" s="67"/>
    </row>
    <row r="734" spans="2:4">
      <c r="B734" s="67"/>
      <c r="C734" s="67"/>
      <c r="D734" s="67"/>
    </row>
    <row r="735" spans="2:4">
      <c r="B735" s="67"/>
      <c r="C735" s="67"/>
      <c r="D735" s="67"/>
    </row>
    <row r="736" spans="2:4">
      <c r="B736" s="67"/>
      <c r="C736" s="67"/>
      <c r="D736" s="67"/>
    </row>
    <row r="737" spans="2:4">
      <c r="B737" s="67"/>
      <c r="C737" s="67"/>
      <c r="D737" s="67"/>
    </row>
    <row r="738" spans="2:4">
      <c r="B738" s="67"/>
      <c r="C738" s="67"/>
      <c r="D738" s="67"/>
    </row>
    <row r="739" spans="2:4">
      <c r="B739" s="67"/>
      <c r="C739" s="67"/>
      <c r="D739" s="67"/>
    </row>
    <row r="740" spans="2:4">
      <c r="B740" s="67"/>
      <c r="C740" s="67"/>
      <c r="D740" s="67"/>
    </row>
    <row r="741" spans="2:4">
      <c r="B741" s="67"/>
      <c r="C741" s="67"/>
      <c r="D741" s="67"/>
    </row>
    <row r="742" spans="2:4">
      <c r="B742" s="67"/>
      <c r="C742" s="67"/>
      <c r="D742" s="67"/>
    </row>
    <row r="743" spans="2:4">
      <c r="B743" s="67"/>
      <c r="C743" s="67"/>
      <c r="D743" s="67"/>
    </row>
    <row r="744" spans="2:4">
      <c r="B744" s="67"/>
      <c r="C744" s="67"/>
      <c r="D744" s="67"/>
    </row>
    <row r="745" spans="2:4">
      <c r="B745" s="67"/>
      <c r="C745" s="67"/>
      <c r="D745" s="67"/>
    </row>
    <row r="746" spans="2:4">
      <c r="B746" s="67"/>
      <c r="C746" s="67"/>
      <c r="D746" s="67"/>
    </row>
    <row r="747" spans="2:4">
      <c r="B747" s="67"/>
      <c r="C747" s="67"/>
      <c r="D747" s="67"/>
    </row>
    <row r="748" spans="2:4">
      <c r="B748" s="67"/>
      <c r="C748" s="67"/>
      <c r="D748" s="67"/>
    </row>
    <row r="749" spans="2:4">
      <c r="B749" s="67"/>
      <c r="C749" s="67"/>
      <c r="D749" s="67"/>
    </row>
    <row r="750" spans="2:4">
      <c r="B750" s="67"/>
      <c r="C750" s="67"/>
      <c r="D750" s="67"/>
    </row>
    <row r="751" spans="2:4">
      <c r="B751" s="67"/>
      <c r="C751" s="67"/>
      <c r="D751" s="67"/>
    </row>
    <row r="752" spans="2:4">
      <c r="B752" s="67"/>
      <c r="C752" s="67"/>
      <c r="D752" s="67"/>
    </row>
    <row r="753" spans="2:4">
      <c r="B753" s="67"/>
      <c r="C753" s="67"/>
      <c r="D753" s="67"/>
    </row>
    <row r="754" spans="2:4">
      <c r="B754" s="67"/>
      <c r="C754" s="67"/>
      <c r="D754" s="67"/>
    </row>
    <row r="755" spans="2:4">
      <c r="B755" s="67"/>
      <c r="C755" s="67"/>
      <c r="D755" s="67"/>
    </row>
    <row r="756" spans="2:4">
      <c r="B756" s="67"/>
      <c r="C756" s="67"/>
      <c r="D756" s="67"/>
    </row>
    <row r="757" spans="2:4">
      <c r="B757" s="67"/>
      <c r="C757" s="67"/>
      <c r="D757" s="67"/>
    </row>
    <row r="758" spans="2:4">
      <c r="B758" s="67"/>
      <c r="C758" s="67"/>
      <c r="D758" s="67"/>
    </row>
    <row r="759" spans="2:4">
      <c r="B759" s="67"/>
      <c r="C759" s="67"/>
      <c r="D759" s="67"/>
    </row>
    <row r="760" spans="2:4">
      <c r="B760" s="67"/>
      <c r="C760" s="67"/>
      <c r="D760" s="67"/>
    </row>
    <row r="761" spans="2:4">
      <c r="B761" s="67"/>
      <c r="C761" s="67"/>
      <c r="D761" s="67"/>
    </row>
    <row r="762" spans="2:4">
      <c r="B762" s="67"/>
      <c r="C762" s="67"/>
      <c r="D762" s="67"/>
    </row>
    <row r="763" spans="2:4">
      <c r="B763" s="67"/>
      <c r="C763" s="67"/>
      <c r="D763" s="67"/>
    </row>
    <row r="764" spans="2:4">
      <c r="B764" s="67"/>
      <c r="C764" s="67"/>
      <c r="D764" s="67"/>
    </row>
    <row r="765" spans="2:4">
      <c r="B765" s="67"/>
      <c r="C765" s="67"/>
      <c r="D765" s="67"/>
    </row>
    <row r="766" spans="2:4">
      <c r="B766" s="67"/>
      <c r="C766" s="67"/>
      <c r="D766" s="67"/>
    </row>
    <row r="767" spans="2:4">
      <c r="B767" s="67"/>
      <c r="C767" s="67"/>
      <c r="D767" s="67"/>
    </row>
    <row r="768" spans="2:4">
      <c r="B768" s="67"/>
      <c r="C768" s="67"/>
      <c r="D768" s="67"/>
    </row>
    <row r="769" spans="2:4">
      <c r="B769" s="67"/>
      <c r="C769" s="67"/>
      <c r="D769" s="67"/>
    </row>
    <row r="770" spans="2:4">
      <c r="B770" s="67"/>
      <c r="C770" s="67"/>
      <c r="D770" s="67"/>
    </row>
    <row r="771" spans="2:4">
      <c r="B771" s="67"/>
      <c r="C771" s="67"/>
      <c r="D771" s="67"/>
    </row>
    <row r="772" spans="2:4">
      <c r="B772" s="67"/>
      <c r="C772" s="67"/>
      <c r="D772" s="67"/>
    </row>
    <row r="773" spans="2:4">
      <c r="B773" s="67"/>
      <c r="C773" s="67"/>
      <c r="D773" s="67"/>
    </row>
    <row r="774" spans="2:4">
      <c r="B774" s="67"/>
      <c r="C774" s="67"/>
      <c r="D774" s="67"/>
    </row>
    <row r="775" spans="2:4">
      <c r="B775" s="67"/>
      <c r="C775" s="67"/>
      <c r="D775" s="67"/>
    </row>
    <row r="776" spans="2:4">
      <c r="B776" s="67"/>
      <c r="C776" s="67"/>
      <c r="D776" s="67"/>
    </row>
    <row r="777" spans="2:4">
      <c r="B777" s="67"/>
      <c r="C777" s="67"/>
      <c r="D777" s="67"/>
    </row>
    <row r="778" spans="2:4">
      <c r="B778" s="67"/>
      <c r="C778" s="67"/>
      <c r="D778" s="67"/>
    </row>
    <row r="779" spans="2:4">
      <c r="B779" s="67"/>
      <c r="C779" s="67"/>
      <c r="D779" s="67"/>
    </row>
    <row r="780" spans="2:4">
      <c r="B780" s="67"/>
      <c r="C780" s="67"/>
      <c r="D780" s="67"/>
    </row>
    <row r="781" spans="2:4">
      <c r="B781" s="67"/>
      <c r="C781" s="67"/>
      <c r="D781" s="67"/>
    </row>
    <row r="782" spans="2:4">
      <c r="B782" s="67"/>
      <c r="C782" s="67"/>
      <c r="D782" s="67"/>
    </row>
    <row r="783" spans="2:4">
      <c r="B783" s="67"/>
      <c r="C783" s="67"/>
      <c r="D783" s="67"/>
    </row>
    <row r="784" spans="2:4">
      <c r="B784" s="67"/>
      <c r="C784" s="67"/>
      <c r="D784" s="67"/>
    </row>
    <row r="785" spans="2:4">
      <c r="B785" s="67"/>
      <c r="C785" s="67"/>
      <c r="D785" s="67"/>
    </row>
    <row r="786" spans="2:4">
      <c r="B786" s="67"/>
      <c r="C786" s="67"/>
      <c r="D786" s="67"/>
    </row>
    <row r="787" spans="2:4">
      <c r="B787" s="67"/>
      <c r="C787" s="67"/>
      <c r="D787" s="67"/>
    </row>
    <row r="788" spans="2:4">
      <c r="B788" s="67"/>
      <c r="C788" s="67"/>
      <c r="D788" s="67"/>
    </row>
    <row r="789" spans="2:4">
      <c r="B789" s="67"/>
      <c r="C789" s="67"/>
      <c r="D789" s="67"/>
    </row>
    <row r="790" spans="2:4">
      <c r="B790" s="67"/>
      <c r="C790" s="67"/>
      <c r="D790" s="67"/>
    </row>
    <row r="791" spans="2:4">
      <c r="B791" s="67"/>
      <c r="C791" s="67"/>
      <c r="D791" s="67"/>
    </row>
    <row r="792" spans="2:4">
      <c r="B792" s="67"/>
      <c r="C792" s="67"/>
      <c r="D792" s="67"/>
    </row>
    <row r="793" spans="2:4">
      <c r="B793" s="67"/>
      <c r="C793" s="67"/>
      <c r="D793" s="67"/>
    </row>
    <row r="794" spans="2:4">
      <c r="B794" s="67"/>
      <c r="C794" s="67"/>
      <c r="D794" s="67"/>
    </row>
    <row r="795" spans="2:4">
      <c r="B795" s="67"/>
      <c r="C795" s="67"/>
      <c r="D795" s="67"/>
    </row>
    <row r="796" spans="2:4">
      <c r="B796" s="67"/>
      <c r="C796" s="67"/>
      <c r="D796" s="67"/>
    </row>
    <row r="797" spans="2:4">
      <c r="B797" s="67"/>
      <c r="C797" s="67"/>
      <c r="D797" s="67"/>
    </row>
    <row r="798" spans="2:4">
      <c r="B798" s="67"/>
      <c r="C798" s="67"/>
      <c r="D798" s="67"/>
    </row>
    <row r="799" spans="2:4">
      <c r="B799" s="67"/>
      <c r="C799" s="67"/>
      <c r="D799" s="67"/>
    </row>
    <row r="800" spans="2:4">
      <c r="B800" s="67"/>
      <c r="C800" s="67"/>
      <c r="D800" s="67"/>
    </row>
    <row r="801" spans="2:4">
      <c r="B801" s="67"/>
      <c r="C801" s="67"/>
      <c r="D801" s="67"/>
    </row>
    <row r="802" spans="2:4">
      <c r="B802" s="67"/>
      <c r="C802" s="67"/>
      <c r="D802" s="67"/>
    </row>
    <row r="803" spans="2:4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1" orientation="portrait"/>
  <headerFooter alignWithMargins="0">
    <oddFooter>&amp;C&amp;P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S63"/>
  <sheetViews>
    <sheetView showZeros="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F10" sqref="F10"/>
    </sheetView>
  </sheetViews>
  <sheetFormatPr baseColWidth="10" defaultColWidth="11.5" defaultRowHeight="13" x14ac:dyDescent="0"/>
  <cols>
    <col min="1" max="1" width="7.5" style="2" customWidth="1"/>
    <col min="2" max="2" width="50.1640625" style="16" customWidth="1"/>
    <col min="3" max="3" width="8.83203125" style="2" customWidth="1"/>
    <col min="4" max="5" width="8.6640625" style="2" customWidth="1"/>
    <col min="6" max="6" width="9.33203125" style="2" customWidth="1"/>
    <col min="7" max="7" width="11.33203125" style="2" customWidth="1"/>
    <col min="8" max="8" width="9.1640625" style="2" customWidth="1"/>
    <col min="9" max="17" width="11.5" style="2"/>
    <col min="18" max="18" width="11.5" style="2" customWidth="1"/>
    <col min="19" max="16384" width="11.5" style="2"/>
  </cols>
  <sheetData>
    <row r="1" spans="1:17" ht="22.5" customHeight="1">
      <c r="A1" s="1" t="s">
        <v>0</v>
      </c>
      <c r="F1" s="3"/>
      <c r="H1" s="3" t="s">
        <v>85</v>
      </c>
    </row>
    <row r="2" spans="1:17" ht="65.25" customHeight="1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17" ht="6.75" customHeight="1">
      <c r="A3" s="17"/>
      <c r="B3" s="4"/>
      <c r="C3" s="4"/>
      <c r="D3" s="4"/>
      <c r="E3" s="4"/>
      <c r="F3" s="4"/>
      <c r="G3" s="4"/>
      <c r="H3" s="4"/>
    </row>
    <row r="4" spans="1:17" s="7" customFormat="1" ht="30" customHeight="1">
      <c r="B4" s="6"/>
      <c r="C4" s="148" t="s">
        <v>181</v>
      </c>
      <c r="D4" s="149"/>
      <c r="E4" s="149"/>
      <c r="F4" s="150"/>
      <c r="G4" s="148"/>
      <c r="H4" s="150"/>
      <c r="J4" s="2"/>
      <c r="K4" s="2"/>
      <c r="L4" s="2"/>
      <c r="M4" s="2"/>
      <c r="N4" s="2"/>
      <c r="O4" s="2"/>
      <c r="P4" s="2"/>
      <c r="Q4" s="2"/>
    </row>
    <row r="5" spans="1:17" ht="42.75" customHeight="1">
      <c r="A5" s="18" t="s">
        <v>10</v>
      </c>
      <c r="B5" s="8" t="s">
        <v>11</v>
      </c>
      <c r="C5" s="340" t="s">
        <v>72</v>
      </c>
      <c r="D5" s="340" t="s">
        <v>167</v>
      </c>
      <c r="E5" s="340" t="s">
        <v>121</v>
      </c>
      <c r="F5" s="340" t="s">
        <v>71</v>
      </c>
      <c r="G5" s="340" t="s">
        <v>120</v>
      </c>
      <c r="H5" s="33" t="s">
        <v>70</v>
      </c>
    </row>
    <row r="6" spans="1:17" ht="15.75" customHeight="1">
      <c r="A6" s="19">
        <v>1</v>
      </c>
      <c r="B6" s="20" t="s">
        <v>13</v>
      </c>
      <c r="C6" s="9">
        <v>63</v>
      </c>
      <c r="D6" s="11">
        <v>26</v>
      </c>
      <c r="E6" s="11">
        <v>12</v>
      </c>
      <c r="F6" s="11">
        <v>38</v>
      </c>
      <c r="G6" s="151">
        <v>0.19266055045871561</v>
      </c>
      <c r="H6" s="151">
        <v>0.60317460317460314</v>
      </c>
    </row>
    <row r="7" spans="1:17" ht="15.75" customHeight="1">
      <c r="A7" s="21">
        <v>2</v>
      </c>
      <c r="B7" s="22" t="s">
        <v>14</v>
      </c>
      <c r="C7" s="11">
        <v>30</v>
      </c>
      <c r="D7" s="11">
        <v>17</v>
      </c>
      <c r="E7" s="11">
        <v>4</v>
      </c>
      <c r="F7" s="11">
        <v>21</v>
      </c>
      <c r="G7" s="152">
        <v>0.15075376884422109</v>
      </c>
      <c r="H7" s="152">
        <v>0.7</v>
      </c>
    </row>
    <row r="8" spans="1:17" ht="15.75" customHeight="1">
      <c r="A8" s="21">
        <v>3</v>
      </c>
      <c r="B8" s="22" t="s">
        <v>15</v>
      </c>
      <c r="C8" s="11">
        <v>8</v>
      </c>
      <c r="D8" s="11">
        <v>4</v>
      </c>
      <c r="E8" s="11">
        <v>3</v>
      </c>
      <c r="F8" s="11">
        <v>7</v>
      </c>
      <c r="G8" s="152">
        <v>0.16326530612244897</v>
      </c>
      <c r="H8" s="152">
        <v>0.875</v>
      </c>
    </row>
    <row r="9" spans="1:17" ht="15.75" customHeight="1">
      <c r="A9" s="21">
        <v>4</v>
      </c>
      <c r="B9" s="22" t="s">
        <v>16</v>
      </c>
      <c r="C9" s="11">
        <v>18</v>
      </c>
      <c r="D9" s="11">
        <v>5</v>
      </c>
      <c r="E9" s="11">
        <v>6</v>
      </c>
      <c r="F9" s="11">
        <v>11</v>
      </c>
      <c r="G9" s="152">
        <v>0.3</v>
      </c>
      <c r="H9" s="152">
        <v>0.61111111111111116</v>
      </c>
    </row>
    <row r="10" spans="1:17" ht="15.75" customHeight="1">
      <c r="A10" s="21">
        <v>5</v>
      </c>
      <c r="B10" s="22" t="s">
        <v>17</v>
      </c>
      <c r="C10" s="11">
        <v>80</v>
      </c>
      <c r="D10" s="11">
        <v>20</v>
      </c>
      <c r="E10" s="11">
        <v>26</v>
      </c>
      <c r="F10" s="11">
        <v>46</v>
      </c>
      <c r="G10" s="152">
        <v>0.29739776951672864</v>
      </c>
      <c r="H10" s="152">
        <v>0.57499999999999996</v>
      </c>
    </row>
    <row r="11" spans="1:17" ht="15.75" customHeight="1">
      <c r="A11" s="21">
        <v>6</v>
      </c>
      <c r="B11" s="22" t="s">
        <v>18</v>
      </c>
      <c r="C11" s="11">
        <v>119</v>
      </c>
      <c r="D11" s="11">
        <v>31</v>
      </c>
      <c r="E11" s="11">
        <v>20</v>
      </c>
      <c r="F11" s="11">
        <v>51</v>
      </c>
      <c r="G11" s="152">
        <v>0.30749354005167956</v>
      </c>
      <c r="H11" s="152">
        <v>0.42857142857142855</v>
      </c>
    </row>
    <row r="12" spans="1:17" ht="15.75" customHeight="1">
      <c r="A12" s="23">
        <v>7</v>
      </c>
      <c r="B12" s="22" t="s">
        <v>19</v>
      </c>
      <c r="C12" s="11">
        <v>43</v>
      </c>
      <c r="D12" s="11">
        <v>11</v>
      </c>
      <c r="E12" s="11">
        <v>12</v>
      </c>
      <c r="F12" s="11">
        <v>23</v>
      </c>
      <c r="G12" s="152">
        <v>0.29452054794520549</v>
      </c>
      <c r="H12" s="152">
        <v>0.53488372093023251</v>
      </c>
    </row>
    <row r="13" spans="1:17" ht="15.75" customHeight="1">
      <c r="A13" s="23">
        <v>8</v>
      </c>
      <c r="B13" s="22" t="s">
        <v>20</v>
      </c>
      <c r="C13" s="11">
        <v>16</v>
      </c>
      <c r="D13" s="11">
        <v>5</v>
      </c>
      <c r="E13" s="11">
        <v>2</v>
      </c>
      <c r="F13" s="11">
        <v>7</v>
      </c>
      <c r="G13" s="152">
        <v>0.25</v>
      </c>
      <c r="H13" s="152">
        <v>0.4375</v>
      </c>
    </row>
    <row r="14" spans="1:17" ht="15.75" customHeight="1">
      <c r="A14" s="23">
        <v>9</v>
      </c>
      <c r="B14" s="22" t="s">
        <v>21</v>
      </c>
      <c r="C14" s="11">
        <v>57</v>
      </c>
      <c r="D14" s="11">
        <v>16</v>
      </c>
      <c r="E14" s="11">
        <v>12</v>
      </c>
      <c r="F14" s="11">
        <v>28</v>
      </c>
      <c r="G14" s="152">
        <v>0.31666666666666665</v>
      </c>
      <c r="H14" s="152">
        <v>0.49122807017543857</v>
      </c>
    </row>
    <row r="15" spans="1:17" ht="15.75" customHeight="1">
      <c r="A15" s="23">
        <v>10</v>
      </c>
      <c r="B15" s="22" t="s">
        <v>22</v>
      </c>
      <c r="C15" s="11">
        <v>5</v>
      </c>
      <c r="D15" s="11">
        <v>3</v>
      </c>
      <c r="E15" s="11">
        <v>1</v>
      </c>
      <c r="F15" s="11">
        <v>4</v>
      </c>
      <c r="G15" s="152">
        <v>0.15151515151515152</v>
      </c>
      <c r="H15" s="152">
        <v>0.8</v>
      </c>
    </row>
    <row r="16" spans="1:17" ht="15.75" customHeight="1">
      <c r="A16" s="23">
        <v>11</v>
      </c>
      <c r="B16" s="22" t="s">
        <v>23</v>
      </c>
      <c r="C16" s="11">
        <v>105</v>
      </c>
      <c r="D16" s="11">
        <v>33</v>
      </c>
      <c r="E16" s="11">
        <v>15</v>
      </c>
      <c r="F16" s="11">
        <v>48</v>
      </c>
      <c r="G16" s="152">
        <v>0.25990099009900991</v>
      </c>
      <c r="H16" s="152">
        <v>0.45714285714285713</v>
      </c>
    </row>
    <row r="17" spans="1:8" ht="15.75" customHeight="1">
      <c r="A17" s="23">
        <v>12</v>
      </c>
      <c r="B17" s="22" t="s">
        <v>24</v>
      </c>
      <c r="C17" s="11">
        <v>30</v>
      </c>
      <c r="D17" s="11">
        <v>7</v>
      </c>
      <c r="E17" s="11">
        <v>9</v>
      </c>
      <c r="F17" s="11">
        <v>16</v>
      </c>
      <c r="G17" s="152">
        <v>0.32608695652173914</v>
      </c>
      <c r="H17" s="152">
        <v>0.53333333333333333</v>
      </c>
    </row>
    <row r="18" spans="1:8" ht="15.75" customHeight="1">
      <c r="A18" s="23">
        <v>13</v>
      </c>
      <c r="B18" s="22" t="s">
        <v>25</v>
      </c>
      <c r="C18" s="11">
        <v>2</v>
      </c>
      <c r="D18" s="11">
        <v>2</v>
      </c>
      <c r="E18" s="11">
        <v>0</v>
      </c>
      <c r="F18" s="11">
        <v>2</v>
      </c>
      <c r="G18" s="152">
        <v>8.3333333333333329E-2</v>
      </c>
      <c r="H18" s="152">
        <v>1</v>
      </c>
    </row>
    <row r="19" spans="1:8" ht="15.75" customHeight="1">
      <c r="A19" s="23">
        <v>14</v>
      </c>
      <c r="B19" s="24" t="s">
        <v>26</v>
      </c>
      <c r="C19" s="11">
        <v>59</v>
      </c>
      <c r="D19" s="11">
        <v>18</v>
      </c>
      <c r="E19" s="11">
        <v>14</v>
      </c>
      <c r="F19" s="11">
        <v>32</v>
      </c>
      <c r="G19" s="152">
        <v>0.27830188679245282</v>
      </c>
      <c r="H19" s="152">
        <v>0.5423728813559322</v>
      </c>
    </row>
    <row r="20" spans="1:8" ht="15.75" customHeight="1">
      <c r="A20" s="23">
        <v>15</v>
      </c>
      <c r="B20" s="24" t="s">
        <v>27</v>
      </c>
      <c r="C20" s="11">
        <v>16</v>
      </c>
      <c r="D20" s="11">
        <v>6</v>
      </c>
      <c r="E20" s="11">
        <v>5</v>
      </c>
      <c r="F20" s="11">
        <v>11</v>
      </c>
      <c r="G20" s="152">
        <v>0.20253164556962025</v>
      </c>
      <c r="H20" s="152">
        <v>0.6875</v>
      </c>
    </row>
    <row r="21" spans="1:8" ht="15.75" customHeight="1">
      <c r="A21" s="23">
        <v>16</v>
      </c>
      <c r="B21" s="22" t="s">
        <v>28</v>
      </c>
      <c r="C21" s="11">
        <v>52</v>
      </c>
      <c r="D21" s="11">
        <v>14</v>
      </c>
      <c r="E21" s="11">
        <v>13</v>
      </c>
      <c r="F21" s="11">
        <v>27</v>
      </c>
      <c r="G21" s="152">
        <v>0.25615763546798032</v>
      </c>
      <c r="H21" s="152">
        <v>0.51923076923076927</v>
      </c>
    </row>
    <row r="22" spans="1:8" ht="15.75" customHeight="1">
      <c r="A22" s="23">
        <v>17</v>
      </c>
      <c r="B22" s="22" t="s">
        <v>29</v>
      </c>
      <c r="C22" s="11">
        <v>14</v>
      </c>
      <c r="D22" s="11">
        <v>5</v>
      </c>
      <c r="E22" s="11">
        <v>4</v>
      </c>
      <c r="F22" s="11">
        <v>9</v>
      </c>
      <c r="G22" s="152">
        <v>0.25</v>
      </c>
      <c r="H22" s="152">
        <v>0.6428571428571429</v>
      </c>
    </row>
    <row r="23" spans="1:8" ht="15.75" customHeight="1">
      <c r="A23" s="23">
        <v>18</v>
      </c>
      <c r="B23" s="25" t="s">
        <v>30</v>
      </c>
      <c r="C23" s="11">
        <v>20</v>
      </c>
      <c r="D23" s="11">
        <v>9</v>
      </c>
      <c r="E23" s="11">
        <v>4</v>
      </c>
      <c r="F23" s="11">
        <v>13</v>
      </c>
      <c r="G23" s="152">
        <v>0.18518518518518517</v>
      </c>
      <c r="H23" s="152">
        <v>0.65</v>
      </c>
    </row>
    <row r="24" spans="1:8" ht="15.75" customHeight="1">
      <c r="A24" s="23">
        <v>19</v>
      </c>
      <c r="B24" s="22" t="s">
        <v>31</v>
      </c>
      <c r="C24" s="11">
        <v>49</v>
      </c>
      <c r="D24" s="11">
        <v>11</v>
      </c>
      <c r="E24" s="11">
        <v>18</v>
      </c>
      <c r="F24" s="11">
        <v>29</v>
      </c>
      <c r="G24" s="152">
        <v>0.32236842105263158</v>
      </c>
      <c r="H24" s="152">
        <v>0.59183673469387754</v>
      </c>
    </row>
    <row r="25" spans="1:8" ht="15.75" customHeight="1">
      <c r="A25" s="23">
        <v>20</v>
      </c>
      <c r="B25" s="22" t="s">
        <v>32</v>
      </c>
      <c r="C25" s="11">
        <v>6</v>
      </c>
      <c r="D25" s="11">
        <v>2</v>
      </c>
      <c r="E25" s="11">
        <v>1</v>
      </c>
      <c r="F25" s="11">
        <v>3</v>
      </c>
      <c r="G25" s="152">
        <v>0.15384615384615385</v>
      </c>
      <c r="H25" s="152">
        <v>0.5</v>
      </c>
    </row>
    <row r="26" spans="1:8" ht="15.75" customHeight="1">
      <c r="A26" s="23">
        <v>21</v>
      </c>
      <c r="B26" s="24" t="s">
        <v>33</v>
      </c>
      <c r="C26" s="11">
        <v>37</v>
      </c>
      <c r="D26" s="11">
        <v>12</v>
      </c>
      <c r="E26" s="11">
        <v>12</v>
      </c>
      <c r="F26" s="11">
        <v>24</v>
      </c>
      <c r="G26" s="152">
        <v>0.27611940298507465</v>
      </c>
      <c r="H26" s="152">
        <v>0.64864864864864868</v>
      </c>
    </row>
    <row r="27" spans="1:8" ht="15.75" customHeight="1">
      <c r="A27" s="23">
        <v>22</v>
      </c>
      <c r="B27" s="24" t="s">
        <v>34</v>
      </c>
      <c r="C27" s="11">
        <v>55</v>
      </c>
      <c r="D27" s="11">
        <v>16</v>
      </c>
      <c r="E27" s="11">
        <v>20</v>
      </c>
      <c r="F27" s="11">
        <v>36</v>
      </c>
      <c r="G27" s="152">
        <v>0.29255319148936171</v>
      </c>
      <c r="H27" s="152">
        <v>0.65454545454545454</v>
      </c>
    </row>
    <row r="28" spans="1:8" ht="15.75" customHeight="1">
      <c r="A28" s="23">
        <v>23</v>
      </c>
      <c r="B28" s="22" t="s">
        <v>35</v>
      </c>
      <c r="C28" s="11">
        <v>43</v>
      </c>
      <c r="D28" s="11">
        <v>14</v>
      </c>
      <c r="E28" s="11">
        <v>10</v>
      </c>
      <c r="F28" s="11">
        <v>24</v>
      </c>
      <c r="G28" s="152">
        <v>0.25146198830409355</v>
      </c>
      <c r="H28" s="152">
        <v>0.55813953488372092</v>
      </c>
    </row>
    <row r="29" spans="1:8" ht="15.75" customHeight="1">
      <c r="A29" s="23">
        <v>24</v>
      </c>
      <c r="B29" s="22" t="s">
        <v>36</v>
      </c>
      <c r="C29" s="11">
        <v>15</v>
      </c>
      <c r="D29" s="11">
        <v>3</v>
      </c>
      <c r="E29" s="11">
        <v>5</v>
      </c>
      <c r="F29" s="11">
        <v>8</v>
      </c>
      <c r="G29" s="152">
        <v>0.32608695652173914</v>
      </c>
      <c r="H29" s="152">
        <v>0.53333333333333333</v>
      </c>
    </row>
    <row r="30" spans="1:8" ht="15.75" customHeight="1">
      <c r="A30" s="26">
        <v>25</v>
      </c>
      <c r="B30" s="22" t="s">
        <v>37</v>
      </c>
      <c r="C30" s="11">
        <v>70</v>
      </c>
      <c r="D30" s="11">
        <v>18</v>
      </c>
      <c r="E30" s="11">
        <v>12</v>
      </c>
      <c r="F30" s="11">
        <v>30</v>
      </c>
      <c r="G30" s="152">
        <v>0.30701754385964913</v>
      </c>
      <c r="H30" s="152">
        <v>0.42857142857142855</v>
      </c>
    </row>
    <row r="31" spans="1:8" ht="15.75" customHeight="1">
      <c r="A31" s="26">
        <v>26</v>
      </c>
      <c r="B31" s="22" t="s">
        <v>38</v>
      </c>
      <c r="C31" s="11">
        <v>87</v>
      </c>
      <c r="D31" s="11">
        <v>22</v>
      </c>
      <c r="E31" s="11">
        <v>15</v>
      </c>
      <c r="F31" s="11">
        <v>37</v>
      </c>
      <c r="G31" s="152">
        <v>0.30960854092526691</v>
      </c>
      <c r="H31" s="152">
        <v>0.42528735632183906</v>
      </c>
    </row>
    <row r="32" spans="1:8" ht="15.75" customHeight="1">
      <c r="A32" s="26">
        <v>27</v>
      </c>
      <c r="B32" s="22" t="s">
        <v>39</v>
      </c>
      <c r="C32" s="11">
        <v>169</v>
      </c>
      <c r="D32" s="11">
        <v>42</v>
      </c>
      <c r="E32" s="11">
        <v>43</v>
      </c>
      <c r="F32" s="11">
        <v>85</v>
      </c>
      <c r="G32" s="152">
        <v>0.28839590443686008</v>
      </c>
      <c r="H32" s="152">
        <v>0.50295857988165682</v>
      </c>
    </row>
    <row r="33" spans="1:8" ht="15.75" customHeight="1">
      <c r="A33" s="26">
        <v>28</v>
      </c>
      <c r="B33" s="22" t="s">
        <v>40</v>
      </c>
      <c r="C33" s="11">
        <v>90</v>
      </c>
      <c r="D33" s="11">
        <v>20</v>
      </c>
      <c r="E33" s="11">
        <v>20</v>
      </c>
      <c r="F33" s="11">
        <v>40</v>
      </c>
      <c r="G33" s="152">
        <v>0.29900332225913623</v>
      </c>
      <c r="H33" s="152">
        <v>0.44444444444444442</v>
      </c>
    </row>
    <row r="34" spans="1:8" ht="15.75" customHeight="1">
      <c r="A34" s="26">
        <v>29</v>
      </c>
      <c r="B34" s="22" t="s">
        <v>41</v>
      </c>
      <c r="C34" s="11">
        <v>33</v>
      </c>
      <c r="D34" s="11">
        <v>6</v>
      </c>
      <c r="E34" s="11">
        <v>2</v>
      </c>
      <c r="F34" s="11">
        <v>8</v>
      </c>
      <c r="G34" s="152">
        <v>0.38823529411764707</v>
      </c>
      <c r="H34" s="152">
        <v>0.24242424242424243</v>
      </c>
    </row>
    <row r="35" spans="1:8" ht="15.75" customHeight="1">
      <c r="A35" s="26">
        <v>30</v>
      </c>
      <c r="B35" s="22" t="s">
        <v>42</v>
      </c>
      <c r="C35" s="11">
        <v>37</v>
      </c>
      <c r="D35" s="11">
        <v>8</v>
      </c>
      <c r="E35" s="11">
        <v>10</v>
      </c>
      <c r="F35" s="11">
        <v>18</v>
      </c>
      <c r="G35" s="152">
        <v>0.30327868852459017</v>
      </c>
      <c r="H35" s="152">
        <v>0.48648648648648651</v>
      </c>
    </row>
    <row r="36" spans="1:8" ht="15.75" customHeight="1">
      <c r="A36" s="26">
        <v>31</v>
      </c>
      <c r="B36" s="22" t="s">
        <v>43</v>
      </c>
      <c r="C36" s="11">
        <v>67</v>
      </c>
      <c r="D36" s="11">
        <v>13</v>
      </c>
      <c r="E36" s="11">
        <v>17</v>
      </c>
      <c r="F36" s="11">
        <v>30</v>
      </c>
      <c r="G36" s="152">
        <v>0.29515418502202645</v>
      </c>
      <c r="H36" s="152">
        <v>0.44776119402985076</v>
      </c>
    </row>
    <row r="37" spans="1:8" ht="15.75" customHeight="1">
      <c r="A37" s="26">
        <v>32</v>
      </c>
      <c r="B37" s="22" t="s">
        <v>44</v>
      </c>
      <c r="C37" s="11">
        <v>87</v>
      </c>
      <c r="D37" s="11">
        <v>18</v>
      </c>
      <c r="E37" s="11">
        <v>19</v>
      </c>
      <c r="F37" s="11">
        <v>37</v>
      </c>
      <c r="G37" s="152">
        <v>0.33984375</v>
      </c>
      <c r="H37" s="152">
        <v>0.42528735632183906</v>
      </c>
    </row>
    <row r="38" spans="1:8" ht="15.75" customHeight="1">
      <c r="A38" s="26">
        <v>33</v>
      </c>
      <c r="B38" s="22" t="s">
        <v>45</v>
      </c>
      <c r="C38" s="11">
        <v>76</v>
      </c>
      <c r="D38" s="11">
        <v>10</v>
      </c>
      <c r="E38" s="11">
        <v>22</v>
      </c>
      <c r="F38" s="11">
        <v>32</v>
      </c>
      <c r="G38" s="152">
        <v>0.42458100558659218</v>
      </c>
      <c r="H38" s="152">
        <v>0.42105263157894735</v>
      </c>
    </row>
    <row r="39" spans="1:8" ht="15.75" customHeight="1">
      <c r="A39" s="26">
        <v>34</v>
      </c>
      <c r="B39" s="22" t="s">
        <v>46</v>
      </c>
      <c r="C39" s="11">
        <v>19</v>
      </c>
      <c r="D39" s="11">
        <v>4</v>
      </c>
      <c r="E39" s="11">
        <v>1</v>
      </c>
      <c r="F39" s="11">
        <v>5</v>
      </c>
      <c r="G39" s="152">
        <v>0.33333333333333331</v>
      </c>
      <c r="H39" s="152">
        <v>0.26315789473684209</v>
      </c>
    </row>
    <row r="40" spans="1:8" ht="15.75" customHeight="1">
      <c r="A40" s="26">
        <v>35</v>
      </c>
      <c r="B40" s="22" t="s">
        <v>47</v>
      </c>
      <c r="C40" s="11">
        <v>22</v>
      </c>
      <c r="D40" s="11">
        <v>7</v>
      </c>
      <c r="E40" s="11">
        <v>6</v>
      </c>
      <c r="F40" s="11">
        <v>13</v>
      </c>
      <c r="G40" s="152">
        <v>0.21153846153846154</v>
      </c>
      <c r="H40" s="152">
        <v>0.59090909090909094</v>
      </c>
    </row>
    <row r="41" spans="1:8" ht="15.75" customHeight="1">
      <c r="A41" s="26">
        <v>36</v>
      </c>
      <c r="B41" s="22" t="s">
        <v>48</v>
      </c>
      <c r="C41" s="11">
        <v>25</v>
      </c>
      <c r="D41" s="11">
        <v>4</v>
      </c>
      <c r="E41" s="11">
        <v>14</v>
      </c>
      <c r="F41" s="11">
        <v>18</v>
      </c>
      <c r="G41" s="152">
        <v>0.33783783783783783</v>
      </c>
      <c r="H41" s="152">
        <v>0.72</v>
      </c>
    </row>
    <row r="42" spans="1:8" ht="15.75" customHeight="1">
      <c r="A42" s="26">
        <v>37</v>
      </c>
      <c r="B42" s="22" t="s">
        <v>49</v>
      </c>
      <c r="C42" s="11">
        <v>6</v>
      </c>
      <c r="D42" s="11">
        <v>3</v>
      </c>
      <c r="E42" s="11">
        <v>1</v>
      </c>
      <c r="F42" s="11">
        <v>4</v>
      </c>
      <c r="G42" s="152">
        <v>0.11320754716981132</v>
      </c>
      <c r="H42" s="152">
        <v>0.66666666666666663</v>
      </c>
    </row>
    <row r="43" spans="1:8" ht="15.75" customHeight="1">
      <c r="A43" s="26">
        <v>60</v>
      </c>
      <c r="B43" s="22" t="s">
        <v>50</v>
      </c>
      <c r="C43" s="11">
        <v>135</v>
      </c>
      <c r="D43" s="11">
        <v>31</v>
      </c>
      <c r="E43" s="11">
        <v>28</v>
      </c>
      <c r="F43" s="11">
        <v>59</v>
      </c>
      <c r="G43" s="152">
        <v>0.32608695652173914</v>
      </c>
      <c r="H43" s="152">
        <v>0.43703703703703706</v>
      </c>
    </row>
    <row r="44" spans="1:8" ht="15.75" customHeight="1">
      <c r="A44" s="26">
        <v>61</v>
      </c>
      <c r="B44" s="22" t="s">
        <v>51</v>
      </c>
      <c r="C44" s="11">
        <v>113</v>
      </c>
      <c r="D44" s="11">
        <v>23</v>
      </c>
      <c r="E44" s="11">
        <v>32</v>
      </c>
      <c r="F44" s="11">
        <v>55</v>
      </c>
      <c r="G44" s="152">
        <v>0.34346504559270519</v>
      </c>
      <c r="H44" s="152">
        <v>0.48672566371681414</v>
      </c>
    </row>
    <row r="45" spans="1:8" ht="15.75" customHeight="1">
      <c r="A45" s="26">
        <v>62</v>
      </c>
      <c r="B45" s="22" t="s">
        <v>52</v>
      </c>
      <c r="C45" s="11">
        <v>63</v>
      </c>
      <c r="D45" s="11">
        <v>11</v>
      </c>
      <c r="E45" s="11">
        <v>11</v>
      </c>
      <c r="F45" s="11">
        <v>22</v>
      </c>
      <c r="G45" s="152">
        <v>0.375</v>
      </c>
      <c r="H45" s="152">
        <v>0.34920634920634919</v>
      </c>
    </row>
    <row r="46" spans="1:8" ht="15.75" customHeight="1">
      <c r="A46" s="26">
        <v>63</v>
      </c>
      <c r="B46" s="22" t="s">
        <v>53</v>
      </c>
      <c r="C46" s="11">
        <v>113</v>
      </c>
      <c r="D46" s="11">
        <v>22</v>
      </c>
      <c r="E46" s="11">
        <v>17</v>
      </c>
      <c r="F46" s="11">
        <v>39</v>
      </c>
      <c r="G46" s="152">
        <v>0.36451612903225805</v>
      </c>
      <c r="H46" s="152">
        <v>0.34513274336283184</v>
      </c>
    </row>
    <row r="47" spans="1:8" ht="15.75" customHeight="1">
      <c r="A47" s="26">
        <v>64</v>
      </c>
      <c r="B47" s="22" t="s">
        <v>54</v>
      </c>
      <c r="C47" s="11">
        <v>94</v>
      </c>
      <c r="D47" s="11">
        <v>21</v>
      </c>
      <c r="E47" s="11">
        <v>14</v>
      </c>
      <c r="F47" s="11">
        <v>35</v>
      </c>
      <c r="G47" s="152">
        <v>0.33215547703180209</v>
      </c>
      <c r="H47" s="152">
        <v>0.37234042553191488</v>
      </c>
    </row>
    <row r="48" spans="1:8" ht="15.75" customHeight="1">
      <c r="A48" s="26">
        <v>65</v>
      </c>
      <c r="B48" s="22" t="s">
        <v>55</v>
      </c>
      <c r="C48" s="11">
        <v>97</v>
      </c>
      <c r="D48" s="11">
        <v>22</v>
      </c>
      <c r="E48" s="11">
        <v>17</v>
      </c>
      <c r="F48" s="11">
        <v>39</v>
      </c>
      <c r="G48" s="152">
        <v>0.34035087719298246</v>
      </c>
      <c r="H48" s="152">
        <v>0.40206185567010311</v>
      </c>
    </row>
    <row r="49" spans="1:19" ht="15.75" customHeight="1">
      <c r="A49" s="26">
        <v>66</v>
      </c>
      <c r="B49" s="22" t="s">
        <v>56</v>
      </c>
      <c r="C49" s="11">
        <v>72</v>
      </c>
      <c r="D49" s="11">
        <v>14</v>
      </c>
      <c r="E49" s="11">
        <v>17</v>
      </c>
      <c r="F49" s="11">
        <v>31</v>
      </c>
      <c r="G49" s="152">
        <v>0.38502673796791442</v>
      </c>
      <c r="H49" s="152">
        <v>0.43055555555555558</v>
      </c>
    </row>
    <row r="50" spans="1:19" ht="15.75" customHeight="1">
      <c r="A50" s="26">
        <v>67</v>
      </c>
      <c r="B50" s="22" t="s">
        <v>57</v>
      </c>
      <c r="C50" s="11">
        <v>50</v>
      </c>
      <c r="D50" s="11">
        <v>12</v>
      </c>
      <c r="E50" s="11">
        <v>11</v>
      </c>
      <c r="F50" s="11">
        <v>23</v>
      </c>
      <c r="G50" s="152">
        <v>0.2824858757062147</v>
      </c>
      <c r="H50" s="152">
        <v>0.46</v>
      </c>
    </row>
    <row r="51" spans="1:19" ht="15.75" customHeight="1">
      <c r="A51" s="26">
        <v>68</v>
      </c>
      <c r="B51" s="22" t="s">
        <v>58</v>
      </c>
      <c r="C51" s="11">
        <v>35</v>
      </c>
      <c r="D51" s="11">
        <v>8</v>
      </c>
      <c r="E51" s="11">
        <v>8</v>
      </c>
      <c r="F51" s="11">
        <v>16</v>
      </c>
      <c r="G51" s="152">
        <v>0.31818181818181818</v>
      </c>
      <c r="H51" s="152">
        <v>0.45714285714285713</v>
      </c>
    </row>
    <row r="52" spans="1:19" ht="15.75" customHeight="1">
      <c r="A52" s="26">
        <v>69</v>
      </c>
      <c r="B52" s="22" t="s">
        <v>59</v>
      </c>
      <c r="C52" s="11">
        <v>36</v>
      </c>
      <c r="D52" s="11">
        <v>7</v>
      </c>
      <c r="E52" s="11">
        <v>7</v>
      </c>
      <c r="F52" s="11">
        <v>14</v>
      </c>
      <c r="G52" s="152">
        <v>0.32142857142857145</v>
      </c>
      <c r="H52" s="152">
        <v>0.3888888888888889</v>
      </c>
    </row>
    <row r="53" spans="1:19" ht="15.75" customHeight="1">
      <c r="A53" s="23">
        <v>70</v>
      </c>
      <c r="B53" s="22" t="s">
        <v>60</v>
      </c>
      <c r="C53" s="11">
        <v>44</v>
      </c>
      <c r="D53" s="11">
        <v>9</v>
      </c>
      <c r="E53" s="11">
        <v>14</v>
      </c>
      <c r="F53" s="11">
        <v>23</v>
      </c>
      <c r="G53" s="152">
        <v>0.39285714285714285</v>
      </c>
      <c r="H53" s="152">
        <v>0.52272727272727271</v>
      </c>
    </row>
    <row r="54" spans="1:19" ht="15.75" customHeight="1">
      <c r="A54" s="23">
        <v>71</v>
      </c>
      <c r="B54" s="22" t="s">
        <v>61</v>
      </c>
      <c r="C54" s="11">
        <v>47</v>
      </c>
      <c r="D54" s="11">
        <v>13</v>
      </c>
      <c r="E54" s="11">
        <v>15</v>
      </c>
      <c r="F54" s="11">
        <v>28</v>
      </c>
      <c r="G54" s="152">
        <v>0.27011494252873564</v>
      </c>
      <c r="H54" s="152">
        <v>0.5957446808510638</v>
      </c>
    </row>
    <row r="55" spans="1:19" ht="15.75" customHeight="1">
      <c r="A55" s="23">
        <v>72</v>
      </c>
      <c r="B55" s="22" t="s">
        <v>62</v>
      </c>
      <c r="C55" s="11">
        <v>5</v>
      </c>
      <c r="D55" s="11">
        <v>2</v>
      </c>
      <c r="E55" s="11">
        <v>1</v>
      </c>
      <c r="F55" s="11">
        <v>3</v>
      </c>
      <c r="G55" s="152">
        <v>0.27777777777777779</v>
      </c>
      <c r="H55" s="152">
        <v>0.6</v>
      </c>
    </row>
    <row r="56" spans="1:19" ht="15.75" customHeight="1">
      <c r="A56" s="23">
        <v>73</v>
      </c>
      <c r="B56" s="22" t="s">
        <v>63</v>
      </c>
      <c r="C56" s="11">
        <v>2</v>
      </c>
      <c r="D56" s="11">
        <v>0</v>
      </c>
      <c r="E56" s="11">
        <v>0</v>
      </c>
      <c r="F56" s="11">
        <v>0</v>
      </c>
      <c r="G56" s="152">
        <v>0.5</v>
      </c>
      <c r="H56" s="152"/>
    </row>
    <row r="57" spans="1:19" ht="15.75" customHeight="1">
      <c r="A57" s="27">
        <v>74</v>
      </c>
      <c r="B57" s="28" t="s">
        <v>64</v>
      </c>
      <c r="C57" s="11">
        <v>57</v>
      </c>
      <c r="D57" s="11">
        <v>13</v>
      </c>
      <c r="E57" s="11">
        <v>16</v>
      </c>
      <c r="F57" s="11">
        <v>29</v>
      </c>
      <c r="G57" s="152">
        <v>0.33139534883720928</v>
      </c>
      <c r="H57" s="152">
        <v>0.50877192982456143</v>
      </c>
    </row>
    <row r="58" spans="1:19" ht="15.75" customHeight="1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52">
        <v>0</v>
      </c>
      <c r="H58" s="152"/>
      <c r="J58" s="15"/>
      <c r="K58" s="15"/>
      <c r="L58" s="15"/>
      <c r="M58" s="15"/>
      <c r="N58" s="15"/>
      <c r="O58" s="15"/>
      <c r="P58" s="15"/>
      <c r="Q58" s="15"/>
    </row>
    <row r="59" spans="1:19" ht="15.75" customHeight="1">
      <c r="A59" s="27">
        <v>77</v>
      </c>
      <c r="B59" s="28" t="s">
        <v>66</v>
      </c>
      <c r="C59" s="11">
        <v>1</v>
      </c>
      <c r="D59" s="11">
        <v>1</v>
      </c>
      <c r="E59" s="11">
        <v>0</v>
      </c>
      <c r="F59" s="11">
        <v>1</v>
      </c>
      <c r="G59" s="152">
        <v>0.33333333333333331</v>
      </c>
      <c r="H59" s="152"/>
      <c r="J59" s="15"/>
      <c r="K59" s="15"/>
      <c r="L59" s="15"/>
      <c r="M59" s="15"/>
      <c r="N59" s="15"/>
      <c r="O59" s="15"/>
      <c r="P59" s="15"/>
      <c r="Q59" s="15"/>
    </row>
    <row r="60" spans="1:19" ht="15.75" customHeight="1">
      <c r="A60" s="29">
        <v>85</v>
      </c>
      <c r="B60" s="22" t="s">
        <v>67</v>
      </c>
      <c r="C60" s="11">
        <v>29</v>
      </c>
      <c r="D60" s="11">
        <v>5</v>
      </c>
      <c r="E60" s="11">
        <v>10</v>
      </c>
      <c r="F60" s="11">
        <v>15</v>
      </c>
      <c r="G60" s="152">
        <v>0.3258426966292135</v>
      </c>
      <c r="H60" s="152">
        <v>0.51724137931034486</v>
      </c>
    </row>
    <row r="61" spans="1:19" ht="15.75" customHeight="1">
      <c r="A61" s="29">
        <v>86</v>
      </c>
      <c r="B61" s="22" t="s">
        <v>68</v>
      </c>
      <c r="C61" s="11">
        <v>43</v>
      </c>
      <c r="D61" s="11">
        <v>7</v>
      </c>
      <c r="E61" s="11">
        <v>12</v>
      </c>
      <c r="F61" s="11">
        <v>19</v>
      </c>
      <c r="G61" s="152">
        <v>0.39090909090909093</v>
      </c>
      <c r="H61" s="152">
        <v>0.44186046511627908</v>
      </c>
    </row>
    <row r="62" spans="1:19" ht="15.75" customHeight="1">
      <c r="A62" s="30">
        <v>87</v>
      </c>
      <c r="B62" s="28" t="s">
        <v>69</v>
      </c>
      <c r="C62" s="11">
        <v>21</v>
      </c>
      <c r="D62" s="11">
        <v>6</v>
      </c>
      <c r="E62" s="11">
        <v>3</v>
      </c>
      <c r="F62" s="11">
        <v>9</v>
      </c>
      <c r="G62" s="152">
        <v>0.23333333333333334</v>
      </c>
      <c r="H62" s="154">
        <v>0.42857142857142855</v>
      </c>
    </row>
    <row r="63" spans="1:19" s="15" customFormat="1" ht="15.75" customHeight="1">
      <c r="A63" s="31"/>
      <c r="B63" s="13" t="s">
        <v>9</v>
      </c>
      <c r="C63" s="14">
        <v>2787</v>
      </c>
      <c r="D63" s="14">
        <v>692</v>
      </c>
      <c r="E63" s="14">
        <v>643</v>
      </c>
      <c r="F63" s="14">
        <v>1335</v>
      </c>
      <c r="G63" s="153">
        <v>0.29884194724426333</v>
      </c>
      <c r="H63" s="251">
        <v>0.4790096878363832</v>
      </c>
      <c r="S63" s="15">
        <f t="shared" ref="S63" si="0">SUM(S6:S62)</f>
        <v>0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5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I63"/>
  <sheetViews>
    <sheetView showZeros="0" workbookViewId="0">
      <pane xSplit="2" ySplit="5" topLeftCell="C6" activePane="bottomRight" state="frozen"/>
      <selection activeCell="L17" sqref="L17"/>
      <selection pane="topRight" activeCell="L17" sqref="L17"/>
      <selection pane="bottomLeft" activeCell="L17" sqref="L17"/>
      <selection pane="bottomRight" activeCell="A10" sqref="A10:XFD10"/>
    </sheetView>
  </sheetViews>
  <sheetFormatPr baseColWidth="10" defaultColWidth="11.5" defaultRowHeight="13" x14ac:dyDescent="0"/>
  <cols>
    <col min="1" max="1" width="7.5" style="2" customWidth="1"/>
    <col min="2" max="2" width="50.33203125" style="16" customWidth="1"/>
    <col min="3" max="4" width="8.6640625" style="2" customWidth="1"/>
    <col min="5" max="6" width="8.83203125" style="2" customWidth="1"/>
    <col min="7" max="7" width="11.1640625" style="2" customWidth="1"/>
    <col min="8" max="8" width="8.5" style="2" customWidth="1"/>
    <col min="9" max="16384" width="11.5" style="2"/>
  </cols>
  <sheetData>
    <row r="1" spans="1:8" ht="22.5" customHeight="1">
      <c r="A1" s="1" t="s">
        <v>0</v>
      </c>
      <c r="H1" s="3" t="s">
        <v>86</v>
      </c>
    </row>
    <row r="2" spans="1:8" ht="65.25" customHeight="1">
      <c r="A2" s="358" t="s">
        <v>180</v>
      </c>
      <c r="B2" s="358"/>
      <c r="C2" s="359"/>
      <c r="D2" s="359"/>
      <c r="E2" s="359"/>
      <c r="F2" s="359"/>
      <c r="G2" s="359"/>
      <c r="H2" s="359"/>
    </row>
    <row r="3" spans="1:8" ht="6.75" customHeight="1">
      <c r="A3" s="17"/>
      <c r="B3" s="4"/>
    </row>
    <row r="4" spans="1:8" s="7" customFormat="1" ht="35.25" customHeight="1">
      <c r="B4" s="6"/>
      <c r="C4" s="341" t="s">
        <v>179</v>
      </c>
      <c r="D4" s="149"/>
      <c r="E4" s="149"/>
      <c r="F4" s="150"/>
      <c r="G4" s="148"/>
      <c r="H4" s="150"/>
    </row>
    <row r="5" spans="1:8" ht="42.75" customHeight="1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>
      <c r="A6" s="19">
        <v>1</v>
      </c>
      <c r="B6" s="20" t="s">
        <v>13</v>
      </c>
      <c r="C6" s="9">
        <v>27</v>
      </c>
      <c r="D6" s="9">
        <v>11</v>
      </c>
      <c r="E6" s="9">
        <v>9</v>
      </c>
      <c r="F6" s="9">
        <v>20</v>
      </c>
      <c r="G6" s="151">
        <v>0.5</v>
      </c>
      <c r="H6" s="151">
        <v>0.7407407407407407</v>
      </c>
    </row>
    <row r="7" spans="1:8" ht="15.75" customHeight="1">
      <c r="A7" s="21">
        <v>2</v>
      </c>
      <c r="B7" s="22" t="s">
        <v>14</v>
      </c>
      <c r="C7" s="11">
        <v>20</v>
      </c>
      <c r="D7" s="11">
        <v>13</v>
      </c>
      <c r="E7" s="11">
        <v>5</v>
      </c>
      <c r="F7" s="11">
        <v>18</v>
      </c>
      <c r="G7" s="152">
        <v>0.31746031746031744</v>
      </c>
      <c r="H7" s="152">
        <v>0.9</v>
      </c>
    </row>
    <row r="8" spans="1:8" ht="15.75" customHeight="1">
      <c r="A8" s="21">
        <v>3</v>
      </c>
      <c r="B8" s="22" t="s">
        <v>15</v>
      </c>
      <c r="C8" s="11">
        <v>2</v>
      </c>
      <c r="D8" s="11">
        <v>1</v>
      </c>
      <c r="E8" s="11">
        <v>1</v>
      </c>
      <c r="F8" s="11">
        <v>2</v>
      </c>
      <c r="G8" s="152">
        <v>0.5</v>
      </c>
      <c r="H8" s="152">
        <v>1</v>
      </c>
    </row>
    <row r="9" spans="1:8" ht="15.75" customHeight="1">
      <c r="A9" s="21">
        <v>4</v>
      </c>
      <c r="B9" s="22" t="s">
        <v>16</v>
      </c>
      <c r="C9" s="11">
        <v>3</v>
      </c>
      <c r="D9" s="11">
        <v>2</v>
      </c>
      <c r="E9" s="11">
        <v>0</v>
      </c>
      <c r="F9" s="11">
        <v>2</v>
      </c>
      <c r="G9" s="152">
        <v>0.42857142857142855</v>
      </c>
      <c r="H9" s="152">
        <v>0.66666666666666663</v>
      </c>
    </row>
    <row r="10" spans="1:8" ht="15.75" customHeight="1">
      <c r="A10" s="21">
        <v>5</v>
      </c>
      <c r="B10" s="22" t="s">
        <v>17</v>
      </c>
      <c r="C10" s="11">
        <v>53</v>
      </c>
      <c r="D10" s="11">
        <v>24</v>
      </c>
      <c r="E10" s="11">
        <v>16</v>
      </c>
      <c r="F10" s="11">
        <v>40</v>
      </c>
      <c r="G10" s="152">
        <v>0.49074074074074076</v>
      </c>
      <c r="H10" s="152">
        <v>0.75471698113207553</v>
      </c>
    </row>
    <row r="11" spans="1:8" ht="15.75" customHeight="1">
      <c r="A11" s="21">
        <v>6</v>
      </c>
      <c r="B11" s="22" t="s">
        <v>18</v>
      </c>
      <c r="C11" s="11">
        <v>49</v>
      </c>
      <c r="D11" s="11">
        <v>14</v>
      </c>
      <c r="E11" s="11">
        <v>21</v>
      </c>
      <c r="F11" s="11">
        <v>35</v>
      </c>
      <c r="G11" s="152">
        <v>0.59036144578313254</v>
      </c>
      <c r="H11" s="152">
        <v>0.7142857142857143</v>
      </c>
    </row>
    <row r="12" spans="1:8" ht="15.75" customHeight="1">
      <c r="A12" s="23">
        <v>7</v>
      </c>
      <c r="B12" s="22" t="s">
        <v>19</v>
      </c>
      <c r="C12" s="11">
        <v>4</v>
      </c>
      <c r="D12" s="11">
        <v>3</v>
      </c>
      <c r="E12" s="11">
        <v>0</v>
      </c>
      <c r="F12" s="11">
        <v>3</v>
      </c>
      <c r="G12" s="152">
        <v>0.25</v>
      </c>
      <c r="H12" s="152">
        <v>0.75</v>
      </c>
    </row>
    <row r="13" spans="1:8" ht="15.75" customHeight="1">
      <c r="A13" s="23">
        <v>8</v>
      </c>
      <c r="B13" s="22" t="s">
        <v>20</v>
      </c>
      <c r="C13" s="11">
        <v>7</v>
      </c>
      <c r="D13" s="11">
        <v>5</v>
      </c>
      <c r="E13" s="11">
        <v>1</v>
      </c>
      <c r="F13" s="11">
        <v>6</v>
      </c>
      <c r="G13" s="152">
        <v>0.30434782608695654</v>
      </c>
      <c r="H13" s="152">
        <v>0.8571428571428571</v>
      </c>
    </row>
    <row r="14" spans="1:8" ht="15.75" customHeight="1">
      <c r="A14" s="23">
        <v>9</v>
      </c>
      <c r="B14" s="22" t="s">
        <v>21</v>
      </c>
      <c r="C14" s="11">
        <v>29</v>
      </c>
      <c r="D14" s="11">
        <v>19</v>
      </c>
      <c r="E14" s="11">
        <v>5</v>
      </c>
      <c r="F14" s="11">
        <v>24</v>
      </c>
      <c r="G14" s="152">
        <v>0.34523809523809523</v>
      </c>
      <c r="H14" s="152">
        <v>0.82758620689655171</v>
      </c>
    </row>
    <row r="15" spans="1:8" ht="15.75" customHeight="1">
      <c r="A15" s="23">
        <v>10</v>
      </c>
      <c r="B15" s="22" t="s">
        <v>22</v>
      </c>
      <c r="C15" s="11">
        <v>5</v>
      </c>
      <c r="D15" s="11">
        <v>3</v>
      </c>
      <c r="E15" s="11">
        <v>1</v>
      </c>
      <c r="F15" s="11">
        <v>4</v>
      </c>
      <c r="G15" s="152">
        <v>0.35714285714285715</v>
      </c>
      <c r="H15" s="152">
        <v>0.8</v>
      </c>
    </row>
    <row r="16" spans="1:8" ht="15.75" customHeight="1">
      <c r="A16" s="23">
        <v>11</v>
      </c>
      <c r="B16" s="22" t="s">
        <v>23</v>
      </c>
      <c r="C16" s="11">
        <v>35</v>
      </c>
      <c r="D16" s="11">
        <v>23</v>
      </c>
      <c r="E16" s="11">
        <v>8</v>
      </c>
      <c r="F16" s="11">
        <v>31</v>
      </c>
      <c r="G16" s="152">
        <v>0.36842105263157893</v>
      </c>
      <c r="H16" s="152">
        <v>0.88571428571428568</v>
      </c>
    </row>
    <row r="17" spans="1:8" ht="15.75" customHeight="1">
      <c r="A17" s="23">
        <v>12</v>
      </c>
      <c r="B17" s="22" t="s">
        <v>24</v>
      </c>
      <c r="C17" s="11">
        <v>16</v>
      </c>
      <c r="D17" s="11">
        <v>10</v>
      </c>
      <c r="E17" s="11">
        <v>2</v>
      </c>
      <c r="F17" s="11">
        <v>12</v>
      </c>
      <c r="G17" s="152">
        <v>0.35555555555555557</v>
      </c>
      <c r="H17" s="152">
        <v>0.75</v>
      </c>
    </row>
    <row r="18" spans="1:8" ht="15.75" customHeight="1">
      <c r="A18" s="23">
        <v>13</v>
      </c>
      <c r="B18" s="22" t="s">
        <v>25</v>
      </c>
      <c r="C18" s="11">
        <v>1</v>
      </c>
      <c r="D18" s="11">
        <v>1</v>
      </c>
      <c r="E18" s="11">
        <v>0</v>
      </c>
      <c r="F18" s="11">
        <v>1</v>
      </c>
      <c r="G18" s="152">
        <v>0.2</v>
      </c>
      <c r="H18" s="152">
        <v>1</v>
      </c>
    </row>
    <row r="19" spans="1:8" ht="15.75" customHeight="1">
      <c r="A19" s="23">
        <v>14</v>
      </c>
      <c r="B19" s="24" t="s">
        <v>26</v>
      </c>
      <c r="C19" s="11">
        <v>23</v>
      </c>
      <c r="D19" s="11">
        <v>11</v>
      </c>
      <c r="E19" s="11">
        <v>8</v>
      </c>
      <c r="F19" s="11">
        <v>19</v>
      </c>
      <c r="G19" s="152">
        <v>0.38983050847457629</v>
      </c>
      <c r="H19" s="152">
        <v>0.82608695652173914</v>
      </c>
    </row>
    <row r="20" spans="1:8" ht="15.75" customHeight="1">
      <c r="A20" s="23">
        <v>15</v>
      </c>
      <c r="B20" s="24" t="s">
        <v>27</v>
      </c>
      <c r="C20" s="11">
        <v>4</v>
      </c>
      <c r="D20" s="11">
        <v>1</v>
      </c>
      <c r="E20" s="11">
        <v>1</v>
      </c>
      <c r="F20" s="11">
        <v>2</v>
      </c>
      <c r="G20" s="152">
        <v>0.66666666666666663</v>
      </c>
      <c r="H20" s="152">
        <v>0.5</v>
      </c>
    </row>
    <row r="21" spans="1:8" ht="15.75" customHeight="1">
      <c r="A21" s="23">
        <v>16</v>
      </c>
      <c r="B21" s="22" t="s">
        <v>28</v>
      </c>
      <c r="C21" s="11">
        <v>17</v>
      </c>
      <c r="D21" s="11">
        <v>6</v>
      </c>
      <c r="E21" s="11">
        <v>8</v>
      </c>
      <c r="F21" s="11">
        <v>14</v>
      </c>
      <c r="G21" s="152">
        <v>0.58620689655172409</v>
      </c>
      <c r="H21" s="152">
        <v>0.82352941176470584</v>
      </c>
    </row>
    <row r="22" spans="1:8" ht="15.75" customHeight="1">
      <c r="A22" s="23">
        <v>17</v>
      </c>
      <c r="B22" s="22" t="s">
        <v>29</v>
      </c>
      <c r="C22" s="11">
        <v>5</v>
      </c>
      <c r="D22" s="11">
        <v>3</v>
      </c>
      <c r="E22" s="11">
        <v>2</v>
      </c>
      <c r="F22" s="11">
        <v>5</v>
      </c>
      <c r="G22" s="152">
        <v>0.21739130434782608</v>
      </c>
      <c r="H22" s="152">
        <v>1</v>
      </c>
    </row>
    <row r="23" spans="1:8" ht="15.75" customHeight="1">
      <c r="A23" s="23">
        <v>18</v>
      </c>
      <c r="B23" s="25" t="s">
        <v>30</v>
      </c>
      <c r="C23" s="11">
        <v>7</v>
      </c>
      <c r="D23" s="11">
        <v>7</v>
      </c>
      <c r="E23" s="11">
        <v>0</v>
      </c>
      <c r="F23" s="11">
        <v>7</v>
      </c>
      <c r="G23" s="152">
        <v>0.21212121212121213</v>
      </c>
      <c r="H23" s="152">
        <v>1</v>
      </c>
    </row>
    <row r="24" spans="1:8" ht="15.75" customHeight="1">
      <c r="A24" s="23">
        <v>19</v>
      </c>
      <c r="B24" s="22" t="s">
        <v>31</v>
      </c>
      <c r="C24" s="11">
        <v>9</v>
      </c>
      <c r="D24" s="11">
        <v>3</v>
      </c>
      <c r="E24" s="11">
        <v>5</v>
      </c>
      <c r="F24" s="11">
        <v>8</v>
      </c>
      <c r="G24" s="152">
        <v>0.47368421052631576</v>
      </c>
      <c r="H24" s="152">
        <v>0.88888888888888884</v>
      </c>
    </row>
    <row r="25" spans="1:8" ht="15.75" customHeight="1">
      <c r="A25" s="23">
        <v>20</v>
      </c>
      <c r="B25" s="22" t="s">
        <v>32</v>
      </c>
      <c r="C25" s="11">
        <v>2</v>
      </c>
      <c r="D25" s="11">
        <v>1</v>
      </c>
      <c r="E25" s="11">
        <v>0</v>
      </c>
      <c r="F25" s="11">
        <v>1</v>
      </c>
      <c r="G25" s="152">
        <v>0.5</v>
      </c>
      <c r="H25" s="152">
        <v>0.5</v>
      </c>
    </row>
    <row r="26" spans="1:8" ht="15.75" customHeight="1">
      <c r="A26" s="23">
        <v>21</v>
      </c>
      <c r="B26" s="24" t="s">
        <v>33</v>
      </c>
      <c r="C26" s="11">
        <v>15</v>
      </c>
      <c r="D26" s="11">
        <v>7</v>
      </c>
      <c r="E26" s="11">
        <v>3</v>
      </c>
      <c r="F26" s="11">
        <v>10</v>
      </c>
      <c r="G26" s="152">
        <v>0.44117647058823528</v>
      </c>
      <c r="H26" s="152">
        <v>0.66666666666666663</v>
      </c>
    </row>
    <row r="27" spans="1:8" ht="15.75" customHeight="1">
      <c r="A27" s="23">
        <v>22</v>
      </c>
      <c r="B27" s="24" t="s">
        <v>34</v>
      </c>
      <c r="C27" s="11">
        <v>20</v>
      </c>
      <c r="D27" s="11">
        <v>14</v>
      </c>
      <c r="E27" s="11">
        <v>2</v>
      </c>
      <c r="F27" s="11">
        <v>16</v>
      </c>
      <c r="G27" s="152">
        <v>0.3125</v>
      </c>
      <c r="H27" s="152">
        <v>0.8</v>
      </c>
    </row>
    <row r="28" spans="1:8" ht="15.75" customHeight="1">
      <c r="A28" s="23">
        <v>23</v>
      </c>
      <c r="B28" s="22" t="s">
        <v>35</v>
      </c>
      <c r="C28" s="11">
        <v>10</v>
      </c>
      <c r="D28" s="11">
        <v>7</v>
      </c>
      <c r="E28" s="11">
        <v>2</v>
      </c>
      <c r="F28" s="11">
        <v>9</v>
      </c>
      <c r="G28" s="152">
        <v>0.33333333333333331</v>
      </c>
      <c r="H28" s="152">
        <v>0.9</v>
      </c>
    </row>
    <row r="29" spans="1:8" ht="15.75" customHeight="1">
      <c r="A29" s="23">
        <v>24</v>
      </c>
      <c r="B29" s="22" t="s">
        <v>36</v>
      </c>
      <c r="C29" s="11">
        <v>1</v>
      </c>
      <c r="D29" s="11">
        <v>1</v>
      </c>
      <c r="E29" s="11">
        <v>0</v>
      </c>
      <c r="F29" s="11">
        <v>1</v>
      </c>
      <c r="G29" s="152">
        <v>0.5</v>
      </c>
      <c r="H29" s="152">
        <v>1</v>
      </c>
    </row>
    <row r="30" spans="1:8" ht="15.75" customHeight="1">
      <c r="A30" s="26">
        <v>25</v>
      </c>
      <c r="B30" s="22" t="s">
        <v>37</v>
      </c>
      <c r="C30" s="11">
        <v>42</v>
      </c>
      <c r="D30" s="11">
        <v>22</v>
      </c>
      <c r="E30" s="11">
        <v>9</v>
      </c>
      <c r="F30" s="11">
        <v>31</v>
      </c>
      <c r="G30" s="152">
        <v>0.46666666666666667</v>
      </c>
      <c r="H30" s="152">
        <v>0.73809523809523814</v>
      </c>
    </row>
    <row r="31" spans="1:8" ht="15.75" customHeight="1">
      <c r="A31" s="26">
        <v>26</v>
      </c>
      <c r="B31" s="22" t="s">
        <v>38</v>
      </c>
      <c r="C31" s="11">
        <v>34</v>
      </c>
      <c r="D31" s="11">
        <v>14</v>
      </c>
      <c r="E31" s="11">
        <v>8</v>
      </c>
      <c r="F31" s="11">
        <v>22</v>
      </c>
      <c r="G31" s="152">
        <v>0.45945945945945948</v>
      </c>
      <c r="H31" s="152">
        <v>0.6470588235294118</v>
      </c>
    </row>
    <row r="32" spans="1:8" ht="15.75" customHeight="1">
      <c r="A32" s="26">
        <v>27</v>
      </c>
      <c r="B32" s="22" t="s">
        <v>39</v>
      </c>
      <c r="C32" s="11">
        <v>80</v>
      </c>
      <c r="D32" s="11">
        <v>38</v>
      </c>
      <c r="E32" s="11">
        <v>21</v>
      </c>
      <c r="F32" s="11">
        <v>59</v>
      </c>
      <c r="G32" s="152">
        <v>0.48484848484848486</v>
      </c>
      <c r="H32" s="152">
        <v>0.73750000000000004</v>
      </c>
    </row>
    <row r="33" spans="1:8" ht="15.75" customHeight="1">
      <c r="A33" s="26">
        <v>28</v>
      </c>
      <c r="B33" s="22" t="s">
        <v>40</v>
      </c>
      <c r="C33" s="11">
        <v>32</v>
      </c>
      <c r="D33" s="11">
        <v>13</v>
      </c>
      <c r="E33" s="11">
        <v>14</v>
      </c>
      <c r="F33" s="11">
        <v>27</v>
      </c>
      <c r="G33" s="152">
        <v>0.5161290322580645</v>
      </c>
      <c r="H33" s="152">
        <v>0.84375</v>
      </c>
    </row>
    <row r="34" spans="1:8" ht="15.75" customHeight="1">
      <c r="A34" s="26">
        <v>29</v>
      </c>
      <c r="B34" s="22" t="s">
        <v>41</v>
      </c>
      <c r="C34" s="11">
        <v>6</v>
      </c>
      <c r="D34" s="11">
        <v>4</v>
      </c>
      <c r="E34" s="11">
        <v>0</v>
      </c>
      <c r="F34" s="11">
        <v>4</v>
      </c>
      <c r="G34" s="152">
        <v>0.375</v>
      </c>
      <c r="H34" s="152">
        <v>0.66666666666666663</v>
      </c>
    </row>
    <row r="35" spans="1:8" ht="15.75" customHeight="1">
      <c r="A35" s="26">
        <v>30</v>
      </c>
      <c r="B35" s="22" t="s">
        <v>42</v>
      </c>
      <c r="C35" s="11">
        <v>10</v>
      </c>
      <c r="D35" s="11">
        <v>3</v>
      </c>
      <c r="E35" s="11">
        <v>2</v>
      </c>
      <c r="F35" s="11">
        <v>5</v>
      </c>
      <c r="G35" s="152">
        <v>0.5</v>
      </c>
      <c r="H35" s="152">
        <v>0.5</v>
      </c>
    </row>
    <row r="36" spans="1:8" ht="15.75" customHeight="1">
      <c r="A36" s="26">
        <v>31</v>
      </c>
      <c r="B36" s="22" t="s">
        <v>43</v>
      </c>
      <c r="C36" s="11">
        <v>8</v>
      </c>
      <c r="D36" s="11">
        <v>7</v>
      </c>
      <c r="E36" s="11">
        <v>1</v>
      </c>
      <c r="F36" s="11">
        <v>8</v>
      </c>
      <c r="G36" s="152">
        <v>0.24242424242424243</v>
      </c>
      <c r="H36" s="152">
        <v>1</v>
      </c>
    </row>
    <row r="37" spans="1:8" ht="15.75" customHeight="1">
      <c r="A37" s="26">
        <v>32</v>
      </c>
      <c r="B37" s="22" t="s">
        <v>44</v>
      </c>
      <c r="C37" s="11">
        <v>29</v>
      </c>
      <c r="D37" s="11">
        <v>10</v>
      </c>
      <c r="E37" s="11">
        <v>15</v>
      </c>
      <c r="F37" s="11">
        <v>25</v>
      </c>
      <c r="G37" s="152">
        <v>0.41428571428571431</v>
      </c>
      <c r="H37" s="152">
        <v>0.86206896551724133</v>
      </c>
    </row>
    <row r="38" spans="1:8" ht="15.75" customHeight="1">
      <c r="A38" s="26">
        <v>33</v>
      </c>
      <c r="B38" s="22" t="s">
        <v>45</v>
      </c>
      <c r="C38" s="11">
        <v>17</v>
      </c>
      <c r="D38" s="11">
        <v>4</v>
      </c>
      <c r="E38" s="11">
        <v>8</v>
      </c>
      <c r="F38" s="11">
        <v>12</v>
      </c>
      <c r="G38" s="152">
        <v>0.73913043478260865</v>
      </c>
      <c r="H38" s="152">
        <v>0.70588235294117652</v>
      </c>
    </row>
    <row r="39" spans="1:8" ht="15.75" customHeight="1">
      <c r="A39" s="26">
        <v>34</v>
      </c>
      <c r="B39" s="22" t="s">
        <v>46</v>
      </c>
      <c r="C39" s="11">
        <v>0</v>
      </c>
      <c r="D39" s="11">
        <v>0</v>
      </c>
      <c r="E39" s="11">
        <v>0</v>
      </c>
      <c r="F39" s="11">
        <v>0</v>
      </c>
      <c r="G39" s="152">
        <v>0</v>
      </c>
      <c r="H39" s="152"/>
    </row>
    <row r="40" spans="1:8" ht="15.75" customHeight="1">
      <c r="A40" s="26">
        <v>35</v>
      </c>
      <c r="B40" s="22" t="s">
        <v>47</v>
      </c>
      <c r="C40" s="11">
        <v>8</v>
      </c>
      <c r="D40" s="11">
        <v>3</v>
      </c>
      <c r="E40" s="11">
        <v>2</v>
      </c>
      <c r="F40" s="11">
        <v>5</v>
      </c>
      <c r="G40" s="152">
        <v>0.5714285714285714</v>
      </c>
      <c r="H40" s="152">
        <v>0.625</v>
      </c>
    </row>
    <row r="41" spans="1:8" ht="15.75" customHeight="1">
      <c r="A41" s="26">
        <v>36</v>
      </c>
      <c r="B41" s="22" t="s">
        <v>48</v>
      </c>
      <c r="C41" s="11">
        <v>7</v>
      </c>
      <c r="D41" s="11">
        <v>2</v>
      </c>
      <c r="E41" s="11">
        <v>5</v>
      </c>
      <c r="F41" s="11">
        <v>7</v>
      </c>
      <c r="G41" s="152">
        <v>0.63636363636363635</v>
      </c>
      <c r="H41" s="152">
        <v>1</v>
      </c>
    </row>
    <row r="42" spans="1:8" ht="15.75" customHeight="1">
      <c r="A42" s="26">
        <v>37</v>
      </c>
      <c r="B42" s="22" t="s">
        <v>49</v>
      </c>
      <c r="C42" s="11">
        <v>6</v>
      </c>
      <c r="D42" s="11">
        <v>1</v>
      </c>
      <c r="E42" s="11">
        <v>3</v>
      </c>
      <c r="F42" s="11">
        <v>4</v>
      </c>
      <c r="G42" s="152">
        <v>0.66666666666666663</v>
      </c>
      <c r="H42" s="152">
        <v>0.66666666666666663</v>
      </c>
    </row>
    <row r="43" spans="1:8" ht="15.75" customHeight="1">
      <c r="A43" s="26">
        <v>60</v>
      </c>
      <c r="B43" s="22" t="s">
        <v>50</v>
      </c>
      <c r="C43" s="11">
        <v>44</v>
      </c>
      <c r="D43" s="11">
        <v>22</v>
      </c>
      <c r="E43" s="11">
        <v>9</v>
      </c>
      <c r="F43" s="11">
        <v>31</v>
      </c>
      <c r="G43" s="152">
        <v>0.42718446601941745</v>
      </c>
      <c r="H43" s="152">
        <v>0.70454545454545459</v>
      </c>
    </row>
    <row r="44" spans="1:8" ht="15.75" customHeight="1">
      <c r="A44" s="26">
        <v>61</v>
      </c>
      <c r="B44" s="22" t="s">
        <v>51</v>
      </c>
      <c r="C44" s="11">
        <v>50</v>
      </c>
      <c r="D44" s="11">
        <v>18</v>
      </c>
      <c r="E44" s="11">
        <v>21</v>
      </c>
      <c r="F44" s="11">
        <v>39</v>
      </c>
      <c r="G44" s="152">
        <v>0.54347826086956519</v>
      </c>
      <c r="H44" s="152">
        <v>0.78</v>
      </c>
    </row>
    <row r="45" spans="1:8" ht="15.75" customHeight="1">
      <c r="A45" s="26">
        <v>62</v>
      </c>
      <c r="B45" s="22" t="s">
        <v>52</v>
      </c>
      <c r="C45" s="11">
        <v>15</v>
      </c>
      <c r="D45" s="11">
        <v>8</v>
      </c>
      <c r="E45" s="11">
        <v>2</v>
      </c>
      <c r="F45" s="11">
        <v>10</v>
      </c>
      <c r="G45" s="152">
        <v>0.40540540540540543</v>
      </c>
      <c r="H45" s="152">
        <v>0.66666666666666663</v>
      </c>
    </row>
    <row r="46" spans="1:8" ht="15.75" customHeight="1">
      <c r="A46" s="26">
        <v>63</v>
      </c>
      <c r="B46" s="22" t="s">
        <v>53</v>
      </c>
      <c r="C46" s="11">
        <v>48</v>
      </c>
      <c r="D46" s="11">
        <v>16</v>
      </c>
      <c r="E46" s="11">
        <v>15</v>
      </c>
      <c r="F46" s="11">
        <v>31</v>
      </c>
      <c r="G46" s="152">
        <v>0.5714285714285714</v>
      </c>
      <c r="H46" s="152">
        <v>0.64583333333333337</v>
      </c>
    </row>
    <row r="47" spans="1:8" ht="15.75" customHeight="1">
      <c r="A47" s="26">
        <v>64</v>
      </c>
      <c r="B47" s="22" t="s">
        <v>54</v>
      </c>
      <c r="C47" s="11">
        <v>22</v>
      </c>
      <c r="D47" s="11">
        <v>12</v>
      </c>
      <c r="E47" s="11">
        <v>6</v>
      </c>
      <c r="F47" s="11">
        <v>18</v>
      </c>
      <c r="G47" s="152">
        <v>0.41509433962264153</v>
      </c>
      <c r="H47" s="152">
        <v>0.81818181818181823</v>
      </c>
    </row>
    <row r="48" spans="1:8" ht="15.75" customHeight="1">
      <c r="A48" s="26">
        <v>65</v>
      </c>
      <c r="B48" s="22" t="s">
        <v>55</v>
      </c>
      <c r="C48" s="11">
        <v>19</v>
      </c>
      <c r="D48" s="11">
        <v>10</v>
      </c>
      <c r="E48" s="11">
        <v>5</v>
      </c>
      <c r="F48" s="11">
        <v>15</v>
      </c>
      <c r="G48" s="152">
        <v>0.40425531914893614</v>
      </c>
      <c r="H48" s="152">
        <v>0.78947368421052633</v>
      </c>
    </row>
    <row r="49" spans="1:9" ht="15.75" customHeight="1">
      <c r="A49" s="26">
        <v>66</v>
      </c>
      <c r="B49" s="22" t="s">
        <v>56</v>
      </c>
      <c r="C49" s="11">
        <v>15</v>
      </c>
      <c r="D49" s="11">
        <v>7</v>
      </c>
      <c r="E49" s="11">
        <v>5</v>
      </c>
      <c r="F49" s="11">
        <v>12</v>
      </c>
      <c r="G49" s="152">
        <v>0.46875</v>
      </c>
      <c r="H49" s="152">
        <v>0.8</v>
      </c>
    </row>
    <row r="50" spans="1:9" ht="15.75" customHeight="1">
      <c r="A50" s="26">
        <v>67</v>
      </c>
      <c r="B50" s="22" t="s">
        <v>57</v>
      </c>
      <c r="C50" s="11">
        <v>7</v>
      </c>
      <c r="D50" s="11">
        <v>2</v>
      </c>
      <c r="E50" s="11">
        <v>4</v>
      </c>
      <c r="F50" s="11">
        <v>6</v>
      </c>
      <c r="G50" s="152">
        <v>0.46666666666666667</v>
      </c>
      <c r="H50" s="152">
        <v>0.8571428571428571</v>
      </c>
    </row>
    <row r="51" spans="1:9" ht="15.75" customHeight="1">
      <c r="A51" s="26">
        <v>68</v>
      </c>
      <c r="B51" s="22" t="s">
        <v>58</v>
      </c>
      <c r="C51" s="11">
        <v>8</v>
      </c>
      <c r="D51" s="11">
        <v>4</v>
      </c>
      <c r="E51" s="11">
        <v>3</v>
      </c>
      <c r="F51" s="11">
        <v>7</v>
      </c>
      <c r="G51" s="152">
        <v>0.44444444444444442</v>
      </c>
      <c r="H51" s="152">
        <v>0.875</v>
      </c>
    </row>
    <row r="52" spans="1:9" ht="15.75" customHeight="1">
      <c r="A52" s="26">
        <v>69</v>
      </c>
      <c r="B52" s="22" t="s">
        <v>59</v>
      </c>
      <c r="C52" s="11">
        <v>7</v>
      </c>
      <c r="D52" s="11">
        <v>3</v>
      </c>
      <c r="E52" s="11">
        <v>3</v>
      </c>
      <c r="F52" s="11">
        <v>6</v>
      </c>
      <c r="G52" s="152">
        <v>0.5</v>
      </c>
      <c r="H52" s="152">
        <v>0.8571428571428571</v>
      </c>
    </row>
    <row r="53" spans="1:9" ht="15.75" customHeight="1">
      <c r="A53" s="23">
        <v>70</v>
      </c>
      <c r="B53" s="22" t="s">
        <v>60</v>
      </c>
      <c r="C53" s="11">
        <v>6</v>
      </c>
      <c r="D53" s="11">
        <v>2</v>
      </c>
      <c r="E53" s="11">
        <v>3</v>
      </c>
      <c r="F53" s="11">
        <v>5</v>
      </c>
      <c r="G53" s="152">
        <v>0.35294117647058826</v>
      </c>
      <c r="H53" s="152">
        <v>0.83333333333333337</v>
      </c>
    </row>
    <row r="54" spans="1:9" ht="15.75" customHeight="1">
      <c r="A54" s="23">
        <v>71</v>
      </c>
      <c r="B54" s="22" t="s">
        <v>61</v>
      </c>
      <c r="C54" s="11">
        <v>5</v>
      </c>
      <c r="D54" s="11">
        <v>3</v>
      </c>
      <c r="E54" s="11">
        <v>2</v>
      </c>
      <c r="F54" s="11">
        <v>5</v>
      </c>
      <c r="G54" s="152">
        <v>0.25</v>
      </c>
      <c r="H54" s="152">
        <v>1</v>
      </c>
    </row>
    <row r="55" spans="1:9" ht="15.75" customHeight="1">
      <c r="A55" s="23">
        <v>72</v>
      </c>
      <c r="B55" s="22" t="s">
        <v>62</v>
      </c>
      <c r="C55" s="11">
        <v>3</v>
      </c>
      <c r="D55" s="11">
        <v>1</v>
      </c>
      <c r="E55" s="11">
        <v>1</v>
      </c>
      <c r="F55" s="11">
        <v>2</v>
      </c>
      <c r="G55" s="152">
        <v>0.6</v>
      </c>
      <c r="H55" s="152">
        <v>0.66666666666666663</v>
      </c>
    </row>
    <row r="56" spans="1:9" ht="15.75" customHeight="1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11">
        <v>0</v>
      </c>
      <c r="G56" s="152"/>
      <c r="H56" s="152"/>
    </row>
    <row r="57" spans="1:9" ht="15.75" customHeight="1">
      <c r="A57" s="27">
        <v>74</v>
      </c>
      <c r="B57" s="28" t="s">
        <v>64</v>
      </c>
      <c r="C57" s="11">
        <v>13</v>
      </c>
      <c r="D57" s="11">
        <v>7</v>
      </c>
      <c r="E57" s="11">
        <v>3</v>
      </c>
      <c r="F57" s="11">
        <v>10</v>
      </c>
      <c r="G57" s="152">
        <v>0.39393939393939392</v>
      </c>
      <c r="H57" s="152">
        <v>0.76923076923076927</v>
      </c>
    </row>
    <row r="58" spans="1:9" ht="15.75" customHeight="1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52"/>
      <c r="H58" s="152"/>
    </row>
    <row r="59" spans="1:9" ht="15.75" customHeight="1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52"/>
      <c r="H59" s="152"/>
    </row>
    <row r="60" spans="1:9" ht="15.75" customHeight="1">
      <c r="A60" s="29">
        <v>85</v>
      </c>
      <c r="B60" s="22" t="s">
        <v>67</v>
      </c>
      <c r="C60" s="11">
        <v>8</v>
      </c>
      <c r="D60" s="11">
        <v>4</v>
      </c>
      <c r="E60" s="11">
        <v>1</v>
      </c>
      <c r="F60" s="11">
        <v>5</v>
      </c>
      <c r="G60" s="152">
        <v>0.4</v>
      </c>
      <c r="H60" s="152">
        <v>0.625</v>
      </c>
    </row>
    <row r="61" spans="1:9" ht="15.75" customHeight="1">
      <c r="A61" s="29">
        <v>86</v>
      </c>
      <c r="B61" s="22" t="s">
        <v>68</v>
      </c>
      <c r="C61" s="11">
        <v>9</v>
      </c>
      <c r="D61" s="11">
        <v>4</v>
      </c>
      <c r="E61" s="11">
        <v>3</v>
      </c>
      <c r="F61" s="11">
        <v>7</v>
      </c>
      <c r="G61" s="152">
        <v>0.34615384615384615</v>
      </c>
      <c r="H61" s="152">
        <v>0.77777777777777779</v>
      </c>
    </row>
    <row r="62" spans="1:9" ht="15.75" customHeight="1">
      <c r="A62" s="30">
        <v>87</v>
      </c>
      <c r="B62" s="28" t="s">
        <v>69</v>
      </c>
      <c r="C62" s="11">
        <v>5</v>
      </c>
      <c r="D62" s="11">
        <v>3</v>
      </c>
      <c r="E62" s="11">
        <v>0</v>
      </c>
      <c r="F62" s="11">
        <v>3</v>
      </c>
      <c r="G62" s="152">
        <v>0.38461538461538464</v>
      </c>
      <c r="H62" s="154">
        <v>0.6</v>
      </c>
    </row>
    <row r="63" spans="1:9" s="15" customFormat="1" ht="15.75" customHeight="1">
      <c r="A63" s="31"/>
      <c r="B63" s="13" t="s">
        <v>9</v>
      </c>
      <c r="C63" s="14">
        <v>927</v>
      </c>
      <c r="D63" s="14">
        <v>437</v>
      </c>
      <c r="E63" s="14">
        <v>274</v>
      </c>
      <c r="F63" s="14">
        <v>711</v>
      </c>
      <c r="G63" s="153">
        <v>0.43664625529910506</v>
      </c>
      <c r="H63" s="251">
        <v>0.76699029126213591</v>
      </c>
      <c r="I63" s="15">
        <f t="shared" ref="I63" si="0">SUM(I6:I62)</f>
        <v>0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38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H63"/>
  <sheetViews>
    <sheetView showZeros="0" zoomScale="125" zoomScaleNormal="125" zoomScalePageLayoutView="125" workbookViewId="0">
      <pane xSplit="2" ySplit="5" topLeftCell="C12" activePane="bottomRight" state="frozen"/>
      <selection activeCell="L17" sqref="L17"/>
      <selection pane="topRight" activeCell="L17" sqref="L17"/>
      <selection pane="bottomLeft" activeCell="L17" sqref="L17"/>
      <selection pane="bottomRight" activeCell="K9" sqref="K9"/>
    </sheetView>
  </sheetViews>
  <sheetFormatPr baseColWidth="10" defaultColWidth="11.5" defaultRowHeight="13" x14ac:dyDescent="0"/>
  <cols>
    <col min="1" max="1" width="7.5" style="2" customWidth="1"/>
    <col min="2" max="2" width="50.1640625" style="16" customWidth="1"/>
    <col min="3" max="3" width="9.1640625" style="2" customWidth="1"/>
    <col min="4" max="4" width="8.33203125" style="2" customWidth="1"/>
    <col min="5" max="5" width="9.1640625" style="2" customWidth="1"/>
    <col min="6" max="6" width="8.83203125" style="2" customWidth="1"/>
    <col min="7" max="7" width="11.33203125" style="2" customWidth="1"/>
    <col min="8" max="8" width="8.5" style="2" customWidth="1"/>
    <col min="9" max="16384" width="11.5" style="2"/>
  </cols>
  <sheetData>
    <row r="1" spans="1:8" ht="22.5" customHeight="1">
      <c r="A1" s="1" t="s">
        <v>0</v>
      </c>
      <c r="F1" s="3"/>
      <c r="H1" s="3" t="s">
        <v>87</v>
      </c>
    </row>
    <row r="2" spans="1:8" ht="65.25" customHeight="1">
      <c r="A2" s="358" t="s">
        <v>180</v>
      </c>
      <c r="B2" s="358"/>
      <c r="C2" s="358"/>
      <c r="D2" s="358"/>
      <c r="E2" s="358"/>
      <c r="F2" s="358"/>
      <c r="G2" s="358"/>
      <c r="H2" s="358"/>
    </row>
    <row r="3" spans="1:8" ht="9.75" customHeight="1">
      <c r="A3" s="17"/>
      <c r="B3" s="4"/>
      <c r="C3" s="4"/>
      <c r="D3" s="4"/>
      <c r="E3" s="4"/>
      <c r="F3" s="4"/>
      <c r="G3" s="4"/>
      <c r="H3" s="4"/>
    </row>
    <row r="4" spans="1:8" s="7" customFormat="1" ht="30" customHeight="1">
      <c r="B4" s="6"/>
      <c r="C4" s="148" t="s">
        <v>182</v>
      </c>
      <c r="D4" s="149"/>
      <c r="E4" s="149"/>
      <c r="F4" s="150"/>
      <c r="G4" s="148"/>
      <c r="H4" s="150"/>
    </row>
    <row r="5" spans="1:8" ht="40.5" customHeight="1">
      <c r="A5" s="18" t="s">
        <v>10</v>
      </c>
      <c r="B5" s="8" t="s">
        <v>11</v>
      </c>
      <c r="C5" s="34" t="s">
        <v>72</v>
      </c>
      <c r="D5" s="34" t="s">
        <v>167</v>
      </c>
      <c r="E5" s="34" t="s">
        <v>121</v>
      </c>
      <c r="F5" s="34" t="s">
        <v>71</v>
      </c>
      <c r="G5" s="34" t="s">
        <v>120</v>
      </c>
      <c r="H5" s="307" t="s">
        <v>70</v>
      </c>
    </row>
    <row r="6" spans="1:8" ht="15.75" customHeight="1">
      <c r="A6" s="19">
        <v>1</v>
      </c>
      <c r="B6" s="20" t="s">
        <v>13</v>
      </c>
      <c r="C6" s="9">
        <v>50</v>
      </c>
      <c r="D6" s="9">
        <v>14</v>
      </c>
      <c r="E6" s="9">
        <v>13</v>
      </c>
      <c r="F6" s="35">
        <v>27</v>
      </c>
      <c r="G6" s="151">
        <v>0.26737967914438504</v>
      </c>
      <c r="H6" s="151">
        <v>0.54</v>
      </c>
    </row>
    <row r="7" spans="1:8" ht="15.75" customHeight="1">
      <c r="A7" s="21">
        <v>2</v>
      </c>
      <c r="B7" s="22" t="s">
        <v>14</v>
      </c>
      <c r="C7" s="11">
        <v>49</v>
      </c>
      <c r="D7" s="11">
        <v>12</v>
      </c>
      <c r="E7" s="11">
        <v>6</v>
      </c>
      <c r="F7" s="36">
        <v>18</v>
      </c>
      <c r="G7" s="152">
        <v>0.30061349693251532</v>
      </c>
      <c r="H7" s="152">
        <v>0.36734693877551022</v>
      </c>
    </row>
    <row r="8" spans="1:8" ht="15.75" customHeight="1">
      <c r="A8" s="21">
        <v>3</v>
      </c>
      <c r="B8" s="22" t="s">
        <v>15</v>
      </c>
      <c r="C8" s="11">
        <v>16</v>
      </c>
      <c r="D8" s="11">
        <v>3</v>
      </c>
      <c r="E8" s="11">
        <v>5</v>
      </c>
      <c r="F8" s="36">
        <v>8</v>
      </c>
      <c r="G8" s="152">
        <v>0.44444444444444442</v>
      </c>
      <c r="H8" s="152">
        <v>0.5</v>
      </c>
    </row>
    <row r="9" spans="1:8" ht="15.75" customHeight="1">
      <c r="A9" s="21">
        <v>4</v>
      </c>
      <c r="B9" s="22" t="s">
        <v>16</v>
      </c>
      <c r="C9" s="11">
        <v>9</v>
      </c>
      <c r="D9" s="11">
        <v>3</v>
      </c>
      <c r="E9" s="11">
        <v>1</v>
      </c>
      <c r="F9" s="36">
        <v>4</v>
      </c>
      <c r="G9" s="152">
        <v>0.21951219512195122</v>
      </c>
      <c r="H9" s="152">
        <v>0.44444444444444442</v>
      </c>
    </row>
    <row r="10" spans="1:8" ht="15.75" customHeight="1">
      <c r="A10" s="21">
        <v>5</v>
      </c>
      <c r="B10" s="22" t="s">
        <v>17</v>
      </c>
      <c r="C10" s="11">
        <v>64</v>
      </c>
      <c r="D10" s="11">
        <v>13</v>
      </c>
      <c r="E10" s="11">
        <v>11</v>
      </c>
      <c r="F10" s="36">
        <v>24</v>
      </c>
      <c r="G10" s="152">
        <v>0.36781609195402298</v>
      </c>
      <c r="H10" s="152">
        <v>0.375</v>
      </c>
    </row>
    <row r="11" spans="1:8" ht="15.75" customHeight="1">
      <c r="A11" s="21">
        <v>6</v>
      </c>
      <c r="B11" s="22" t="s">
        <v>18</v>
      </c>
      <c r="C11" s="11">
        <v>78</v>
      </c>
      <c r="D11" s="11">
        <v>14</v>
      </c>
      <c r="E11" s="11">
        <v>16</v>
      </c>
      <c r="F11" s="36">
        <v>30</v>
      </c>
      <c r="G11" s="152">
        <v>0.40837696335078533</v>
      </c>
      <c r="H11" s="152">
        <v>0.38461538461538464</v>
      </c>
    </row>
    <row r="12" spans="1:8" ht="15.75" customHeight="1">
      <c r="A12" s="23">
        <v>7</v>
      </c>
      <c r="B12" s="22" t="s">
        <v>19</v>
      </c>
      <c r="C12" s="11">
        <v>30</v>
      </c>
      <c r="D12" s="11">
        <v>7</v>
      </c>
      <c r="E12" s="11">
        <v>9</v>
      </c>
      <c r="F12" s="36">
        <v>16</v>
      </c>
      <c r="G12" s="152">
        <v>0.34482758620689657</v>
      </c>
      <c r="H12" s="152">
        <v>0.53333333333333333</v>
      </c>
    </row>
    <row r="13" spans="1:8" ht="15.75" customHeight="1">
      <c r="A13" s="23">
        <v>8</v>
      </c>
      <c r="B13" s="22" t="s">
        <v>20</v>
      </c>
      <c r="C13" s="11">
        <v>9</v>
      </c>
      <c r="D13" s="11">
        <v>1</v>
      </c>
      <c r="E13" s="11">
        <v>2</v>
      </c>
      <c r="F13" s="36">
        <v>3</v>
      </c>
      <c r="G13" s="152">
        <v>0.39130434782608697</v>
      </c>
      <c r="H13" s="152">
        <v>0.33333333333333331</v>
      </c>
    </row>
    <row r="14" spans="1:8" ht="15.75" customHeight="1">
      <c r="A14" s="23">
        <v>9</v>
      </c>
      <c r="B14" s="22" t="s">
        <v>21</v>
      </c>
      <c r="C14" s="11">
        <v>35</v>
      </c>
      <c r="D14" s="11">
        <v>6</v>
      </c>
      <c r="E14" s="11">
        <v>10</v>
      </c>
      <c r="F14" s="36">
        <v>16</v>
      </c>
      <c r="G14" s="152">
        <v>0.39772727272727271</v>
      </c>
      <c r="H14" s="152">
        <v>0.45714285714285713</v>
      </c>
    </row>
    <row r="15" spans="1:8" ht="15.75" customHeight="1">
      <c r="A15" s="23">
        <v>10</v>
      </c>
      <c r="B15" s="22" t="s">
        <v>22</v>
      </c>
      <c r="C15" s="11">
        <v>5</v>
      </c>
      <c r="D15" s="11">
        <v>2</v>
      </c>
      <c r="E15" s="11">
        <v>1</v>
      </c>
      <c r="F15" s="36">
        <v>3</v>
      </c>
      <c r="G15" s="152">
        <v>0.21739130434782608</v>
      </c>
      <c r="H15" s="152">
        <v>0.6</v>
      </c>
    </row>
    <row r="16" spans="1:8" ht="15.75" customHeight="1">
      <c r="A16" s="23">
        <v>11</v>
      </c>
      <c r="B16" s="22" t="s">
        <v>23</v>
      </c>
      <c r="C16" s="11">
        <v>71</v>
      </c>
      <c r="D16" s="11">
        <v>11</v>
      </c>
      <c r="E16" s="11">
        <v>14</v>
      </c>
      <c r="F16" s="36">
        <v>25</v>
      </c>
      <c r="G16" s="152">
        <v>0.49305555555555558</v>
      </c>
      <c r="H16" s="152">
        <v>0.352112676056338</v>
      </c>
    </row>
    <row r="17" spans="1:8" ht="15.75" customHeight="1">
      <c r="A17" s="23">
        <v>12</v>
      </c>
      <c r="B17" s="22" t="s">
        <v>24</v>
      </c>
      <c r="C17" s="11">
        <v>11</v>
      </c>
      <c r="D17" s="11">
        <v>2</v>
      </c>
      <c r="E17" s="11">
        <v>3</v>
      </c>
      <c r="F17" s="36">
        <v>5</v>
      </c>
      <c r="G17" s="152">
        <v>0.29729729729729731</v>
      </c>
      <c r="H17" s="152">
        <v>0.45454545454545453</v>
      </c>
    </row>
    <row r="18" spans="1:8" ht="15.75" customHeight="1">
      <c r="A18" s="23">
        <v>13</v>
      </c>
      <c r="B18" s="22" t="s">
        <v>25</v>
      </c>
      <c r="C18" s="11">
        <v>3</v>
      </c>
      <c r="D18" s="11">
        <v>0</v>
      </c>
      <c r="E18" s="11">
        <v>1</v>
      </c>
      <c r="F18" s="36">
        <v>1</v>
      </c>
      <c r="G18" s="152">
        <v>0.3</v>
      </c>
      <c r="H18" s="152">
        <v>0.33333333333333331</v>
      </c>
    </row>
    <row r="19" spans="1:8" ht="15.75" customHeight="1">
      <c r="A19" s="23">
        <v>14</v>
      </c>
      <c r="B19" s="24" t="s">
        <v>26</v>
      </c>
      <c r="C19" s="11">
        <v>41</v>
      </c>
      <c r="D19" s="11">
        <v>6</v>
      </c>
      <c r="E19" s="11">
        <v>7</v>
      </c>
      <c r="F19" s="36">
        <v>13</v>
      </c>
      <c r="G19" s="152">
        <v>0.50617283950617287</v>
      </c>
      <c r="H19" s="152">
        <v>0.31707317073170732</v>
      </c>
    </row>
    <row r="20" spans="1:8" ht="15.75" customHeight="1">
      <c r="A20" s="23">
        <v>15</v>
      </c>
      <c r="B20" s="24" t="s">
        <v>27</v>
      </c>
      <c r="C20" s="11">
        <v>8</v>
      </c>
      <c r="D20" s="11">
        <v>3</v>
      </c>
      <c r="E20" s="11">
        <v>2</v>
      </c>
      <c r="F20" s="36">
        <v>5</v>
      </c>
      <c r="G20" s="152">
        <v>0.17391304347826086</v>
      </c>
      <c r="H20" s="152">
        <v>0.625</v>
      </c>
    </row>
    <row r="21" spans="1:8" ht="15.75" customHeight="1">
      <c r="A21" s="23">
        <v>16</v>
      </c>
      <c r="B21" s="22" t="s">
        <v>28</v>
      </c>
      <c r="C21" s="11">
        <v>52</v>
      </c>
      <c r="D21" s="11">
        <v>12</v>
      </c>
      <c r="E21" s="11">
        <v>7</v>
      </c>
      <c r="F21" s="36">
        <v>19</v>
      </c>
      <c r="G21" s="152">
        <v>0.34210526315789475</v>
      </c>
      <c r="H21" s="152">
        <v>0.36538461538461536</v>
      </c>
    </row>
    <row r="22" spans="1:8" ht="15.75" customHeight="1">
      <c r="A22" s="23">
        <v>17</v>
      </c>
      <c r="B22" s="22" t="s">
        <v>29</v>
      </c>
      <c r="C22" s="11">
        <v>16</v>
      </c>
      <c r="D22" s="11">
        <v>4</v>
      </c>
      <c r="E22" s="11">
        <v>1</v>
      </c>
      <c r="F22" s="36">
        <v>5</v>
      </c>
      <c r="G22" s="152">
        <v>0.32</v>
      </c>
      <c r="H22" s="152">
        <v>0.3125</v>
      </c>
    </row>
    <row r="23" spans="1:8" ht="15.75" customHeight="1">
      <c r="A23" s="23">
        <v>18</v>
      </c>
      <c r="B23" s="25" t="s">
        <v>30</v>
      </c>
      <c r="C23" s="11">
        <v>33</v>
      </c>
      <c r="D23" s="11">
        <v>6</v>
      </c>
      <c r="E23" s="11">
        <v>5</v>
      </c>
      <c r="F23" s="36">
        <v>11</v>
      </c>
      <c r="G23" s="152">
        <v>0.47142857142857142</v>
      </c>
      <c r="H23" s="152">
        <v>0.33333333333333331</v>
      </c>
    </row>
    <row r="24" spans="1:8" ht="15.75" customHeight="1">
      <c r="A24" s="23">
        <v>19</v>
      </c>
      <c r="B24" s="22" t="s">
        <v>31</v>
      </c>
      <c r="C24" s="11">
        <v>30</v>
      </c>
      <c r="D24" s="11">
        <v>7</v>
      </c>
      <c r="E24" s="11">
        <v>2</v>
      </c>
      <c r="F24" s="36">
        <v>9</v>
      </c>
      <c r="G24" s="152">
        <v>0.29126213592233008</v>
      </c>
      <c r="H24" s="152">
        <v>0.3</v>
      </c>
    </row>
    <row r="25" spans="1:8" ht="15.75" customHeight="1">
      <c r="A25" s="23">
        <v>20</v>
      </c>
      <c r="B25" s="22" t="s">
        <v>32</v>
      </c>
      <c r="C25" s="11">
        <v>11</v>
      </c>
      <c r="D25" s="11">
        <v>2</v>
      </c>
      <c r="E25" s="11">
        <v>3</v>
      </c>
      <c r="F25" s="36">
        <v>5</v>
      </c>
      <c r="G25" s="152">
        <v>0.40740740740740738</v>
      </c>
      <c r="H25" s="152">
        <v>0.45454545454545453</v>
      </c>
    </row>
    <row r="26" spans="1:8" ht="15.75" customHeight="1">
      <c r="A26" s="23">
        <v>21</v>
      </c>
      <c r="B26" s="24" t="s">
        <v>33</v>
      </c>
      <c r="C26" s="11">
        <v>25</v>
      </c>
      <c r="D26" s="11">
        <v>7</v>
      </c>
      <c r="E26" s="11">
        <v>6</v>
      </c>
      <c r="F26" s="36">
        <v>13</v>
      </c>
      <c r="G26" s="152">
        <v>0.27777777777777779</v>
      </c>
      <c r="H26" s="152">
        <v>0.52</v>
      </c>
    </row>
    <row r="27" spans="1:8" ht="15.75" customHeight="1">
      <c r="A27" s="23">
        <v>22</v>
      </c>
      <c r="B27" s="24" t="s">
        <v>34</v>
      </c>
      <c r="C27" s="11">
        <v>43</v>
      </c>
      <c r="D27" s="11">
        <v>9</v>
      </c>
      <c r="E27" s="11">
        <v>9</v>
      </c>
      <c r="F27" s="36">
        <v>18</v>
      </c>
      <c r="G27" s="152">
        <v>0.34677419354838712</v>
      </c>
      <c r="H27" s="152">
        <v>0.41860465116279072</v>
      </c>
    </row>
    <row r="28" spans="1:8" ht="15.75" customHeight="1">
      <c r="A28" s="23">
        <v>23</v>
      </c>
      <c r="B28" s="22" t="s">
        <v>35</v>
      </c>
      <c r="C28" s="11">
        <v>26</v>
      </c>
      <c r="D28" s="11">
        <v>6</v>
      </c>
      <c r="E28" s="11">
        <v>4</v>
      </c>
      <c r="F28" s="36">
        <v>10</v>
      </c>
      <c r="G28" s="152">
        <v>0.30952380952380953</v>
      </c>
      <c r="H28" s="152">
        <v>0.38461538461538464</v>
      </c>
    </row>
    <row r="29" spans="1:8" ht="15.75" customHeight="1">
      <c r="A29" s="23">
        <v>24</v>
      </c>
      <c r="B29" s="22" t="s">
        <v>36</v>
      </c>
      <c r="C29" s="11">
        <v>12</v>
      </c>
      <c r="D29" s="11">
        <v>2</v>
      </c>
      <c r="E29" s="11">
        <v>1</v>
      </c>
      <c r="F29" s="36">
        <v>3</v>
      </c>
      <c r="G29" s="152">
        <v>0.41379310344827586</v>
      </c>
      <c r="H29" s="152">
        <v>0.25</v>
      </c>
    </row>
    <row r="30" spans="1:8" ht="15.75" customHeight="1">
      <c r="A30" s="26">
        <v>25</v>
      </c>
      <c r="B30" s="22" t="s">
        <v>37</v>
      </c>
      <c r="C30" s="11">
        <v>65</v>
      </c>
      <c r="D30" s="11">
        <v>10</v>
      </c>
      <c r="E30" s="11">
        <v>6</v>
      </c>
      <c r="F30" s="36">
        <v>16</v>
      </c>
      <c r="G30" s="152">
        <v>0.47445255474452552</v>
      </c>
      <c r="H30" s="152">
        <v>0.24615384615384617</v>
      </c>
    </row>
    <row r="31" spans="1:8" ht="15.75" customHeight="1">
      <c r="A31" s="26">
        <v>26</v>
      </c>
      <c r="B31" s="22" t="s">
        <v>38</v>
      </c>
      <c r="C31" s="11">
        <v>95</v>
      </c>
      <c r="D31" s="11">
        <v>14</v>
      </c>
      <c r="E31" s="11">
        <v>16</v>
      </c>
      <c r="F31" s="36">
        <v>30</v>
      </c>
      <c r="G31" s="152">
        <v>0.510752688172043</v>
      </c>
      <c r="H31" s="152">
        <v>0.31578947368421051</v>
      </c>
    </row>
    <row r="32" spans="1:8" ht="15.75" customHeight="1">
      <c r="A32" s="26">
        <v>27</v>
      </c>
      <c r="B32" s="22" t="s">
        <v>39</v>
      </c>
      <c r="C32" s="11">
        <v>92</v>
      </c>
      <c r="D32" s="11">
        <v>19</v>
      </c>
      <c r="E32" s="11">
        <v>21</v>
      </c>
      <c r="F32" s="36">
        <v>40</v>
      </c>
      <c r="G32" s="152">
        <v>0.35521235521235522</v>
      </c>
      <c r="H32" s="152">
        <v>0.43478260869565216</v>
      </c>
    </row>
    <row r="33" spans="1:8" ht="15.75" customHeight="1">
      <c r="A33" s="26">
        <v>28</v>
      </c>
      <c r="B33" s="22" t="s">
        <v>40</v>
      </c>
      <c r="C33" s="11">
        <v>39</v>
      </c>
      <c r="D33" s="11">
        <v>8</v>
      </c>
      <c r="E33" s="11">
        <v>7</v>
      </c>
      <c r="F33" s="36">
        <v>15</v>
      </c>
      <c r="G33" s="152">
        <v>0.36792452830188677</v>
      </c>
      <c r="H33" s="152">
        <v>0.38461538461538464</v>
      </c>
    </row>
    <row r="34" spans="1:8" ht="15.75" customHeight="1">
      <c r="A34" s="26">
        <v>29</v>
      </c>
      <c r="B34" s="22" t="s">
        <v>41</v>
      </c>
      <c r="C34" s="11">
        <v>14</v>
      </c>
      <c r="D34" s="11">
        <v>2</v>
      </c>
      <c r="E34" s="11">
        <v>3</v>
      </c>
      <c r="F34" s="36">
        <v>5</v>
      </c>
      <c r="G34" s="152">
        <v>0.42424242424242425</v>
      </c>
      <c r="H34" s="152">
        <v>0.35714285714285715</v>
      </c>
    </row>
    <row r="35" spans="1:8" ht="15.75" customHeight="1">
      <c r="A35" s="26">
        <v>30</v>
      </c>
      <c r="B35" s="22" t="s">
        <v>42</v>
      </c>
      <c r="C35" s="11">
        <v>24</v>
      </c>
      <c r="D35" s="11">
        <v>5</v>
      </c>
      <c r="E35" s="11">
        <v>5</v>
      </c>
      <c r="F35" s="36">
        <v>10</v>
      </c>
      <c r="G35" s="152">
        <v>0.36363636363636365</v>
      </c>
      <c r="H35" s="152">
        <v>0.41666666666666669</v>
      </c>
    </row>
    <row r="36" spans="1:8" ht="15.75" customHeight="1">
      <c r="A36" s="26">
        <v>31</v>
      </c>
      <c r="B36" s="22" t="s">
        <v>43</v>
      </c>
      <c r="C36" s="11">
        <v>36</v>
      </c>
      <c r="D36" s="11">
        <v>7</v>
      </c>
      <c r="E36" s="11">
        <v>11</v>
      </c>
      <c r="F36" s="36">
        <v>18</v>
      </c>
      <c r="G36" s="152">
        <v>0.38709677419354838</v>
      </c>
      <c r="H36" s="152">
        <v>0.5</v>
      </c>
    </row>
    <row r="37" spans="1:8" ht="15.75" customHeight="1">
      <c r="A37" s="26">
        <v>32</v>
      </c>
      <c r="B37" s="22" t="s">
        <v>44</v>
      </c>
      <c r="C37" s="11">
        <v>32</v>
      </c>
      <c r="D37" s="11">
        <v>7</v>
      </c>
      <c r="E37" s="11">
        <v>7</v>
      </c>
      <c r="F37" s="36">
        <v>14</v>
      </c>
      <c r="G37" s="152">
        <v>0.34782608695652173</v>
      </c>
      <c r="H37" s="152">
        <v>0.4375</v>
      </c>
    </row>
    <row r="38" spans="1:8" ht="15.75" customHeight="1">
      <c r="A38" s="26">
        <v>33</v>
      </c>
      <c r="B38" s="22" t="s">
        <v>45</v>
      </c>
      <c r="C38" s="11">
        <v>28</v>
      </c>
      <c r="D38" s="11">
        <v>6</v>
      </c>
      <c r="E38" s="11">
        <v>6</v>
      </c>
      <c r="F38" s="36">
        <v>12</v>
      </c>
      <c r="G38" s="152">
        <v>0.33333333333333331</v>
      </c>
      <c r="H38" s="152">
        <v>0.42857142857142855</v>
      </c>
    </row>
    <row r="39" spans="1:8" ht="15.75" customHeight="1">
      <c r="A39" s="26">
        <v>34</v>
      </c>
      <c r="B39" s="22" t="s">
        <v>46</v>
      </c>
      <c r="C39" s="11">
        <v>8</v>
      </c>
      <c r="D39" s="11">
        <v>2</v>
      </c>
      <c r="E39" s="11">
        <v>2</v>
      </c>
      <c r="F39" s="36">
        <v>4</v>
      </c>
      <c r="G39" s="152">
        <v>0.44444444444444442</v>
      </c>
      <c r="H39" s="152">
        <v>0.5</v>
      </c>
    </row>
    <row r="40" spans="1:8" ht="15.75" customHeight="1">
      <c r="A40" s="26">
        <v>35</v>
      </c>
      <c r="B40" s="22" t="s">
        <v>47</v>
      </c>
      <c r="C40" s="11">
        <v>16</v>
      </c>
      <c r="D40" s="11">
        <v>3</v>
      </c>
      <c r="E40" s="11">
        <v>2</v>
      </c>
      <c r="F40" s="36">
        <v>5</v>
      </c>
      <c r="G40" s="152">
        <v>0.37209302325581395</v>
      </c>
      <c r="H40" s="152">
        <v>0.3125</v>
      </c>
    </row>
    <row r="41" spans="1:8" ht="15.75" customHeight="1">
      <c r="A41" s="26">
        <v>36</v>
      </c>
      <c r="B41" s="22" t="s">
        <v>48</v>
      </c>
      <c r="C41" s="11">
        <v>17</v>
      </c>
      <c r="D41" s="11">
        <v>2</v>
      </c>
      <c r="E41" s="11">
        <v>1</v>
      </c>
      <c r="F41" s="36">
        <v>3</v>
      </c>
      <c r="G41" s="152">
        <v>0.53125</v>
      </c>
      <c r="H41" s="152">
        <v>0.17647058823529413</v>
      </c>
    </row>
    <row r="42" spans="1:8" ht="15.75" customHeight="1">
      <c r="A42" s="26">
        <v>37</v>
      </c>
      <c r="B42" s="22" t="s">
        <v>49</v>
      </c>
      <c r="C42" s="11">
        <v>3</v>
      </c>
      <c r="D42" s="11">
        <v>1</v>
      </c>
      <c r="E42" s="11">
        <v>0</v>
      </c>
      <c r="F42" s="36">
        <v>1</v>
      </c>
      <c r="G42" s="152">
        <v>0.17647058823529413</v>
      </c>
      <c r="H42" s="152">
        <v>0.33333333333333331</v>
      </c>
    </row>
    <row r="43" spans="1:8" ht="15.75" customHeight="1">
      <c r="A43" s="26">
        <v>60</v>
      </c>
      <c r="B43" s="22" t="s">
        <v>50</v>
      </c>
      <c r="C43" s="11">
        <v>84</v>
      </c>
      <c r="D43" s="11">
        <v>16</v>
      </c>
      <c r="E43" s="11">
        <v>13</v>
      </c>
      <c r="F43" s="36">
        <v>29</v>
      </c>
      <c r="G43" s="152">
        <v>0.3981042654028436</v>
      </c>
      <c r="H43" s="152">
        <v>0.34523809523809523</v>
      </c>
    </row>
    <row r="44" spans="1:8" ht="15.75" customHeight="1">
      <c r="A44" s="26">
        <v>61</v>
      </c>
      <c r="B44" s="22" t="s">
        <v>51</v>
      </c>
      <c r="C44" s="11">
        <v>59</v>
      </c>
      <c r="D44" s="11">
        <v>10</v>
      </c>
      <c r="E44" s="11">
        <v>10</v>
      </c>
      <c r="F44" s="36">
        <v>20</v>
      </c>
      <c r="G44" s="152">
        <v>0.41843971631205673</v>
      </c>
      <c r="H44" s="152">
        <v>0.33898305084745761</v>
      </c>
    </row>
    <row r="45" spans="1:8" ht="15.75" customHeight="1">
      <c r="A45" s="26">
        <v>62</v>
      </c>
      <c r="B45" s="22" t="s">
        <v>52</v>
      </c>
      <c r="C45" s="11">
        <v>49</v>
      </c>
      <c r="D45" s="11">
        <v>8</v>
      </c>
      <c r="E45" s="11">
        <v>5</v>
      </c>
      <c r="F45" s="36">
        <v>13</v>
      </c>
      <c r="G45" s="152">
        <v>0.45370370370370372</v>
      </c>
      <c r="H45" s="152">
        <v>0.26530612244897961</v>
      </c>
    </row>
    <row r="46" spans="1:8" ht="15.75" customHeight="1">
      <c r="A46" s="26">
        <v>63</v>
      </c>
      <c r="B46" s="22" t="s">
        <v>53</v>
      </c>
      <c r="C46" s="11">
        <v>62</v>
      </c>
      <c r="D46" s="11">
        <v>10</v>
      </c>
      <c r="E46" s="11">
        <v>14</v>
      </c>
      <c r="F46" s="36">
        <v>24</v>
      </c>
      <c r="G46" s="152">
        <v>0.43971631205673761</v>
      </c>
      <c r="H46" s="152">
        <v>0.38709677419354838</v>
      </c>
    </row>
    <row r="47" spans="1:8" ht="15.75" customHeight="1">
      <c r="A47" s="26">
        <v>64</v>
      </c>
      <c r="B47" s="22" t="s">
        <v>54</v>
      </c>
      <c r="C47" s="11">
        <v>33</v>
      </c>
      <c r="D47" s="11">
        <v>6</v>
      </c>
      <c r="E47" s="11">
        <v>5</v>
      </c>
      <c r="F47" s="36">
        <v>11</v>
      </c>
      <c r="G47" s="152">
        <v>0.39759036144578314</v>
      </c>
      <c r="H47" s="152">
        <v>0.33333333333333331</v>
      </c>
    </row>
    <row r="48" spans="1:8" ht="15.75" customHeight="1">
      <c r="A48" s="26">
        <v>65</v>
      </c>
      <c r="B48" s="22" t="s">
        <v>55</v>
      </c>
      <c r="C48" s="11">
        <v>38</v>
      </c>
      <c r="D48" s="11">
        <v>7</v>
      </c>
      <c r="E48" s="11">
        <v>5</v>
      </c>
      <c r="F48" s="36">
        <v>12</v>
      </c>
      <c r="G48" s="152">
        <v>0.40860215053763443</v>
      </c>
      <c r="H48" s="152">
        <v>0.31578947368421051</v>
      </c>
    </row>
    <row r="49" spans="1:8" ht="15.75" customHeight="1">
      <c r="A49" s="26">
        <v>66</v>
      </c>
      <c r="B49" s="22" t="s">
        <v>56</v>
      </c>
      <c r="C49" s="11">
        <v>11</v>
      </c>
      <c r="D49" s="11">
        <v>3</v>
      </c>
      <c r="E49" s="11">
        <v>0</v>
      </c>
      <c r="F49" s="36">
        <v>3</v>
      </c>
      <c r="G49" s="152">
        <v>0.23404255319148937</v>
      </c>
      <c r="H49" s="152">
        <v>0.27272727272727271</v>
      </c>
    </row>
    <row r="50" spans="1:8" ht="15.75" customHeight="1">
      <c r="A50" s="26">
        <v>67</v>
      </c>
      <c r="B50" s="22" t="s">
        <v>57</v>
      </c>
      <c r="C50" s="11">
        <v>20</v>
      </c>
      <c r="D50" s="11">
        <v>4</v>
      </c>
      <c r="E50" s="11">
        <v>5</v>
      </c>
      <c r="F50" s="36">
        <v>9</v>
      </c>
      <c r="G50" s="152">
        <v>0.35714285714285715</v>
      </c>
      <c r="H50" s="152">
        <v>0.45</v>
      </c>
    </row>
    <row r="51" spans="1:8" ht="15.75" customHeight="1">
      <c r="A51" s="26">
        <v>68</v>
      </c>
      <c r="B51" s="22" t="s">
        <v>58</v>
      </c>
      <c r="C51" s="11">
        <v>12</v>
      </c>
      <c r="D51" s="11">
        <v>3</v>
      </c>
      <c r="E51" s="11">
        <v>2</v>
      </c>
      <c r="F51" s="36">
        <v>5</v>
      </c>
      <c r="G51" s="152">
        <v>0.30769230769230771</v>
      </c>
      <c r="H51" s="152">
        <v>0.41666666666666669</v>
      </c>
    </row>
    <row r="52" spans="1:8" ht="15.75" customHeight="1">
      <c r="A52" s="26">
        <v>69</v>
      </c>
      <c r="B52" s="22" t="s">
        <v>59</v>
      </c>
      <c r="C52" s="11">
        <v>9</v>
      </c>
      <c r="D52" s="11">
        <v>2</v>
      </c>
      <c r="E52" s="11">
        <v>1</v>
      </c>
      <c r="F52" s="36">
        <v>3</v>
      </c>
      <c r="G52" s="152">
        <v>0.28125</v>
      </c>
      <c r="H52" s="152">
        <v>0.33333333333333331</v>
      </c>
    </row>
    <row r="53" spans="1:8" ht="15.75" customHeight="1">
      <c r="A53" s="23">
        <v>70</v>
      </c>
      <c r="B53" s="22" t="s">
        <v>60</v>
      </c>
      <c r="C53" s="11">
        <v>25</v>
      </c>
      <c r="D53" s="11">
        <v>5</v>
      </c>
      <c r="E53" s="11">
        <v>4</v>
      </c>
      <c r="F53" s="36">
        <v>9</v>
      </c>
      <c r="G53" s="152">
        <v>0.37313432835820898</v>
      </c>
      <c r="H53" s="152">
        <v>0.36</v>
      </c>
    </row>
    <row r="54" spans="1:8" ht="15.75" customHeight="1">
      <c r="A54" s="23">
        <v>71</v>
      </c>
      <c r="B54" s="22" t="s">
        <v>61</v>
      </c>
      <c r="C54" s="11">
        <v>24</v>
      </c>
      <c r="D54" s="11">
        <v>5</v>
      </c>
      <c r="E54" s="11">
        <v>4</v>
      </c>
      <c r="F54" s="36">
        <v>9</v>
      </c>
      <c r="G54" s="152">
        <v>0.4</v>
      </c>
      <c r="H54" s="152">
        <v>0.375</v>
      </c>
    </row>
    <row r="55" spans="1:8" ht="15.75" customHeight="1">
      <c r="A55" s="23">
        <v>72</v>
      </c>
      <c r="B55" s="22" t="s">
        <v>62</v>
      </c>
      <c r="C55" s="11">
        <v>3</v>
      </c>
      <c r="D55" s="11">
        <v>1</v>
      </c>
      <c r="E55" s="11">
        <v>0</v>
      </c>
      <c r="F55" s="36">
        <v>1</v>
      </c>
      <c r="G55" s="152">
        <v>0.6</v>
      </c>
      <c r="H55" s="152">
        <v>0.33333333333333331</v>
      </c>
    </row>
    <row r="56" spans="1:8" ht="15.75" customHeight="1">
      <c r="A56" s="23">
        <v>73</v>
      </c>
      <c r="B56" s="22" t="s">
        <v>63</v>
      </c>
      <c r="C56" s="11">
        <v>5</v>
      </c>
      <c r="D56" s="11">
        <v>1</v>
      </c>
      <c r="E56" s="11">
        <v>1</v>
      </c>
      <c r="F56" s="36">
        <v>2</v>
      </c>
      <c r="G56" s="152">
        <v>0.7142857142857143</v>
      </c>
      <c r="H56" s="152">
        <v>0.4</v>
      </c>
    </row>
    <row r="57" spans="1:8" ht="15.75" customHeight="1">
      <c r="A57" s="27">
        <v>74</v>
      </c>
      <c r="B57" s="28" t="s">
        <v>64</v>
      </c>
      <c r="C57" s="11">
        <v>28</v>
      </c>
      <c r="D57" s="11">
        <v>4</v>
      </c>
      <c r="E57" s="11">
        <v>4</v>
      </c>
      <c r="F57" s="36">
        <v>8</v>
      </c>
      <c r="G57" s="152">
        <v>0.52830188679245282</v>
      </c>
      <c r="H57" s="152">
        <v>0.2857142857142857</v>
      </c>
    </row>
    <row r="58" spans="1:8" ht="15.75" customHeight="1">
      <c r="A58" s="27">
        <v>76</v>
      </c>
      <c r="B58" s="28" t="s">
        <v>65</v>
      </c>
      <c r="C58" s="11">
        <v>3</v>
      </c>
      <c r="D58" s="11">
        <v>1</v>
      </c>
      <c r="E58" s="11">
        <v>1</v>
      </c>
      <c r="F58" s="36">
        <v>2</v>
      </c>
      <c r="G58" s="152">
        <v>0.375</v>
      </c>
      <c r="H58" s="152">
        <v>0.66666666666666663</v>
      </c>
    </row>
    <row r="59" spans="1:8" ht="15.75" customHeight="1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36">
        <v>0</v>
      </c>
      <c r="G59" s="152">
        <v>0</v>
      </c>
      <c r="H59" s="152"/>
    </row>
    <row r="60" spans="1:8" ht="15.75" customHeight="1">
      <c r="A60" s="29">
        <v>85</v>
      </c>
      <c r="B60" s="22" t="s">
        <v>67</v>
      </c>
      <c r="C60" s="11">
        <v>9</v>
      </c>
      <c r="D60" s="11">
        <v>2</v>
      </c>
      <c r="E60" s="11">
        <v>2</v>
      </c>
      <c r="F60" s="36">
        <v>4</v>
      </c>
      <c r="G60" s="152">
        <v>0.32142857142857145</v>
      </c>
      <c r="H60" s="152">
        <v>0.44444444444444442</v>
      </c>
    </row>
    <row r="61" spans="1:8" ht="15.75" customHeight="1">
      <c r="A61" s="29">
        <v>86</v>
      </c>
      <c r="B61" s="22" t="s">
        <v>68</v>
      </c>
      <c r="C61" s="11">
        <v>19</v>
      </c>
      <c r="D61" s="11">
        <v>4</v>
      </c>
      <c r="E61" s="11">
        <v>3</v>
      </c>
      <c r="F61" s="36">
        <v>7</v>
      </c>
      <c r="G61" s="152">
        <v>0.41304347826086957</v>
      </c>
      <c r="H61" s="152">
        <v>0.36842105263157893</v>
      </c>
    </row>
    <row r="62" spans="1:8" ht="15.75" customHeight="1">
      <c r="A62" s="30">
        <v>87</v>
      </c>
      <c r="B62" s="28" t="s">
        <v>69</v>
      </c>
      <c r="C62" s="11">
        <v>18</v>
      </c>
      <c r="D62" s="11">
        <v>2</v>
      </c>
      <c r="E62" s="11">
        <v>6</v>
      </c>
      <c r="F62" s="36">
        <v>8</v>
      </c>
      <c r="G62" s="154">
        <v>0.51428571428571423</v>
      </c>
      <c r="H62" s="154">
        <v>0.44444444444444442</v>
      </c>
    </row>
    <row r="63" spans="1:8" s="15" customFormat="1" ht="15.75" customHeight="1">
      <c r="A63" s="31"/>
      <c r="B63" s="13" t="s">
        <v>9</v>
      </c>
      <c r="C63" s="14">
        <v>1707</v>
      </c>
      <c r="D63" s="14">
        <v>332</v>
      </c>
      <c r="E63" s="14">
        <v>311</v>
      </c>
      <c r="F63" s="14">
        <v>643</v>
      </c>
      <c r="G63" s="251">
        <v>0.38009352037408151</v>
      </c>
      <c r="H63" s="251">
        <v>0.37668424135910955</v>
      </c>
    </row>
  </sheetData>
  <mergeCells count="1">
    <mergeCell ref="A2:H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/>
  <headerFooter alignWithMargins="0">
    <oddFooter>&amp;C&amp;P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PG_00</vt:lpstr>
      <vt:lpstr>PG_01</vt:lpstr>
      <vt:lpstr>bilan ts grades</vt:lpstr>
      <vt:lpstr>BS2019</vt:lpstr>
      <vt:lpstr>Promo2014 CNU_synth_class</vt:lpstr>
      <vt:lpstr>PG_01-1</vt:lpstr>
      <vt:lpstr>Promo2019 MCF HC CNU</vt:lpstr>
      <vt:lpstr>Promo2019 MCF EX CNU </vt:lpstr>
      <vt:lpstr>Promo2019 PR 1C CNU</vt:lpstr>
      <vt:lpstr>Promo2019 PR CE1 CNU</vt:lpstr>
      <vt:lpstr>Promo2019 PR CE2 CNU</vt:lpstr>
      <vt:lpstr>PG_03</vt:lpstr>
      <vt:lpstr>MCF HC</vt:lpstr>
      <vt:lpstr>MCF EX</vt:lpstr>
      <vt:lpstr>PR1C</vt:lpstr>
      <vt:lpstr>PRCE1</vt:lpstr>
      <vt:lpstr>PRCE2</vt:lpstr>
      <vt:lpstr>Parité 2019</vt:lpstr>
      <vt:lpstr>PG_04</vt:lpstr>
      <vt:lpstr>Nomenclature CNU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Ai-Thu Dang</cp:lastModifiedBy>
  <cp:lastPrinted>2020-03-18T10:57:27Z</cp:lastPrinted>
  <dcterms:created xsi:type="dcterms:W3CDTF">2010-10-12T10:28:56Z</dcterms:created>
  <dcterms:modified xsi:type="dcterms:W3CDTF">2020-10-31T09:14:13Z</dcterms:modified>
</cp:coreProperties>
</file>